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iDUG\iDUG training\iDUG BNMS 2024\My presentation &amp; workshop\Final 2024\"/>
    </mc:Choice>
  </mc:AlternateContent>
  <xr:revisionPtr revIDLastSave="0" documentId="8_{F1B48982-E4DC-41D2-BC50-D7128F44F3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orked Example" sheetId="19" r:id="rId1"/>
    <sheet name="MAA example" sheetId="38" r:id="rId2"/>
    <sheet name="Brem example" sheetId="39" r:id="rId3"/>
    <sheet name="MAA example LDM vs VDK" sheetId="35" r:id="rId4"/>
    <sheet name="Necrotic tumour MAA" sheetId="36" r:id="rId5"/>
    <sheet name="Necrotic tumour brem" sheetId="37" r:id="rId6"/>
    <sheet name="Smaller liver MAA example" sheetId="42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8" i="42" l="1"/>
  <c r="DV32" i="42"/>
  <c r="DL32" i="42"/>
  <c r="AH34" i="42"/>
  <c r="DN37" i="42"/>
  <c r="DQ73" i="42"/>
  <c r="DL58" i="42"/>
  <c r="DL73" i="42"/>
  <c r="DO68" i="42"/>
  <c r="DQ71" i="42"/>
  <c r="DO67" i="42"/>
  <c r="DQ70" i="42"/>
  <c r="DL71" i="42"/>
  <c r="DL43" i="42"/>
  <c r="DO81" i="42"/>
  <c r="DO49" i="42"/>
  <c r="DN63" i="42"/>
  <c r="DL54" i="42"/>
  <c r="DO80" i="42"/>
  <c r="DO48" i="42"/>
  <c r="DP68" i="42"/>
  <c r="DP43" i="42"/>
  <c r="DO64" i="42"/>
  <c r="DL68" i="42"/>
  <c r="DQ48" i="42"/>
  <c r="DP78" i="42"/>
  <c r="DP55" i="42"/>
  <c r="DO78" i="42"/>
  <c r="DO46" i="42"/>
  <c r="DN60" i="42"/>
  <c r="DQ68" i="42"/>
  <c r="DM60" i="42"/>
  <c r="DQ63" i="42"/>
  <c r="DL51" i="42"/>
  <c r="DQ47" i="42"/>
  <c r="DP77" i="42"/>
  <c r="DP54" i="42"/>
  <c r="DO77" i="42"/>
  <c r="DO45" i="42"/>
  <c r="DN59" i="42"/>
  <c r="DQ67" i="42"/>
  <c r="DM59" i="42"/>
  <c r="DQ62" i="42"/>
  <c r="DL66" i="42"/>
  <c r="DL50" i="42"/>
  <c r="DQ46" i="42"/>
  <c r="DQ37" i="42"/>
  <c r="DP76" i="42"/>
  <c r="DP53" i="42"/>
  <c r="DP40" i="42"/>
  <c r="DO76" i="42"/>
  <c r="DO44" i="42"/>
  <c r="DN77" i="42"/>
  <c r="DN58" i="42"/>
  <c r="DQ66" i="42"/>
  <c r="DM71" i="42"/>
  <c r="DM58" i="42"/>
  <c r="DQ61" i="42"/>
  <c r="DL65" i="42"/>
  <c r="DL49" i="42"/>
  <c r="DQ58" i="42"/>
  <c r="DQ45" i="42"/>
  <c r="DL78" i="42"/>
  <c r="DP75" i="42"/>
  <c r="DP52" i="42"/>
  <c r="DP39" i="42"/>
  <c r="DO75" i="42"/>
  <c r="DO43" i="42"/>
  <c r="DN76" i="42"/>
  <c r="DN57" i="42"/>
  <c r="DQ65" i="42"/>
  <c r="DM70" i="42"/>
  <c r="DM57" i="42"/>
  <c r="DQ60" i="42"/>
  <c r="DL64" i="42"/>
  <c r="DL48" i="42"/>
  <c r="DQ57" i="42"/>
  <c r="DQ44" i="42"/>
  <c r="DL77" i="42"/>
  <c r="DP74" i="42"/>
  <c r="DP51" i="42"/>
  <c r="DP38" i="42"/>
  <c r="DO74" i="42"/>
  <c r="DO42" i="42"/>
  <c r="DN75" i="42"/>
  <c r="DN56" i="42"/>
  <c r="DQ64" i="42"/>
  <c r="DM69" i="42"/>
  <c r="DM56" i="42"/>
  <c r="DQ59" i="42"/>
  <c r="DL63" i="42"/>
  <c r="DL47" i="42"/>
  <c r="DQ56" i="42"/>
  <c r="DQ43" i="42"/>
  <c r="DQ81" i="42"/>
  <c r="DP73" i="42"/>
  <c r="DP50" i="42"/>
  <c r="DP37" i="42"/>
  <c r="DO73" i="42"/>
  <c r="DO41" i="42"/>
  <c r="DN74" i="42"/>
  <c r="DN55" i="42"/>
  <c r="DM81" i="42"/>
  <c r="DM68" i="42"/>
  <c r="DM55" i="42"/>
  <c r="DL81" i="42"/>
  <c r="DL62" i="42"/>
  <c r="DQ42" i="42"/>
  <c r="DQ80" i="42"/>
  <c r="DP72" i="42"/>
  <c r="DP49" i="42"/>
  <c r="DQ78" i="42"/>
  <c r="DO72" i="42"/>
  <c r="DO40" i="42"/>
  <c r="DN73" i="42"/>
  <c r="DN54" i="42"/>
  <c r="DM80" i="42"/>
  <c r="DM67" i="42"/>
  <c r="DM54" i="42"/>
  <c r="DL80" i="42"/>
  <c r="DL61" i="42"/>
  <c r="DQ41" i="42"/>
  <c r="DQ79" i="42"/>
  <c r="DP71" i="42"/>
  <c r="DP48" i="42"/>
  <c r="DQ77" i="42"/>
  <c r="DO71" i="42"/>
  <c r="DO39" i="42"/>
  <c r="DN72" i="42"/>
  <c r="DN53" i="42"/>
  <c r="DM79" i="42"/>
  <c r="DM66" i="42"/>
  <c r="DM53" i="42"/>
  <c r="DP81" i="42"/>
  <c r="DP70" i="42"/>
  <c r="DP47" i="42"/>
  <c r="DQ76" i="42"/>
  <c r="DO70" i="42"/>
  <c r="DO55" i="42"/>
  <c r="DO38" i="42"/>
  <c r="DN71" i="42"/>
  <c r="DN52" i="42"/>
  <c r="DM78" i="42"/>
  <c r="DM65" i="42"/>
  <c r="DM52" i="42"/>
  <c r="DM40" i="42"/>
  <c r="DP46" i="42"/>
  <c r="DQ75" i="42"/>
  <c r="DO69" i="42"/>
  <c r="DO54" i="42"/>
  <c r="DO37" i="42"/>
  <c r="DN70" i="42"/>
  <c r="DN51" i="42"/>
  <c r="DM77" i="42"/>
  <c r="DM64" i="42"/>
  <c r="AB3" i="42"/>
  <c r="DL40" i="42" l="1"/>
  <c r="DP57" i="42"/>
  <c r="DN66" i="42"/>
  <c r="DN50" i="42"/>
  <c r="DL56" i="42"/>
  <c r="DL79" i="42"/>
  <c r="DM61" i="42"/>
  <c r="DM74" i="42"/>
  <c r="DM41" i="42"/>
  <c r="DO56" i="42"/>
  <c r="DM42" i="42"/>
  <c r="DO57" i="42"/>
  <c r="DQ49" i="42"/>
  <c r="DM43" i="42"/>
  <c r="DO58" i="42"/>
  <c r="DQ50" i="42"/>
  <c r="DM44" i="42"/>
  <c r="DO59" i="42"/>
  <c r="DQ51" i="42"/>
  <c r="DM45" i="42"/>
  <c r="DO60" i="42"/>
  <c r="DQ52" i="42"/>
  <c r="DM46" i="42"/>
  <c r="DO61" i="42"/>
  <c r="DQ53" i="42"/>
  <c r="DM47" i="42"/>
  <c r="DO62" i="42"/>
  <c r="DQ54" i="42"/>
  <c r="DL39" i="42"/>
  <c r="DN48" i="42"/>
  <c r="DP67" i="42"/>
  <c r="DP56" i="42"/>
  <c r="DP44" i="42"/>
  <c r="DL70" i="42"/>
  <c r="DO66" i="42"/>
  <c r="DL55" i="42"/>
  <c r="DO50" i="42"/>
  <c r="DL72" i="42"/>
  <c r="DL46" i="42"/>
  <c r="DM38" i="42"/>
  <c r="DM49" i="42"/>
  <c r="DL76" i="42"/>
  <c r="DM37" i="42"/>
  <c r="DL42" i="42"/>
  <c r="DP80" i="42"/>
  <c r="DN69" i="42"/>
  <c r="DL60" i="42"/>
  <c r="DL75" i="42"/>
  <c r="DO53" i="42"/>
  <c r="DP58" i="42"/>
  <c r="I40" i="42"/>
  <c r="I41" i="42" s="1"/>
  <c r="DM72" i="42"/>
  <c r="DP41" i="42"/>
  <c r="DL67" i="42"/>
  <c r="DN79" i="42"/>
  <c r="DQ39" i="42"/>
  <c r="DL52" i="42"/>
  <c r="DN61" i="42"/>
  <c r="DP79" i="42"/>
  <c r="DL41" i="42"/>
  <c r="DP69" i="42"/>
  <c r="DP45" i="42"/>
  <c r="DQ74" i="42"/>
  <c r="DQ72" i="42"/>
  <c r="DL74" i="42"/>
  <c r="DN49" i="42"/>
  <c r="DM50" i="42"/>
  <c r="DM39" i="42"/>
  <c r="DN80" i="42"/>
  <c r="DQ40" i="42"/>
  <c r="DL53" i="42"/>
  <c r="DN62" i="42"/>
  <c r="DL45" i="42"/>
  <c r="DO52" i="42"/>
  <c r="DN68" i="42"/>
  <c r="DM51" i="42"/>
  <c r="DN39" i="42"/>
  <c r="DN40" i="42"/>
  <c r="DP59" i="42"/>
  <c r="DN41" i="42"/>
  <c r="DP60" i="42"/>
  <c r="DN42" i="42"/>
  <c r="DP61" i="42"/>
  <c r="DN43" i="42"/>
  <c r="DP62" i="42"/>
  <c r="DN44" i="42"/>
  <c r="DP63" i="42"/>
  <c r="DN45" i="42"/>
  <c r="DP64" i="42"/>
  <c r="DL37" i="42"/>
  <c r="DN46" i="42"/>
  <c r="DP65" i="42"/>
  <c r="DL38" i="42"/>
  <c r="DN47" i="42"/>
  <c r="DP66" i="42"/>
  <c r="DM48" i="42"/>
  <c r="DO63" i="42"/>
  <c r="DQ55" i="42"/>
  <c r="DO47" i="42"/>
  <c r="DL69" i="42"/>
  <c r="DN81" i="42"/>
  <c r="DN65" i="42"/>
  <c r="DL57" i="42"/>
  <c r="DN38" i="42"/>
  <c r="DN78" i="42"/>
  <c r="DQ38" i="42"/>
  <c r="DM73" i="42"/>
  <c r="DP42" i="42"/>
  <c r="DO79" i="42"/>
  <c r="DO65" i="42"/>
  <c r="DQ69" i="42"/>
  <c r="DN64" i="42"/>
  <c r="DL44" i="42"/>
  <c r="DO51" i="42"/>
  <c r="DN67" i="42"/>
  <c r="DL59" i="42"/>
  <c r="DC33" i="42" l="1"/>
  <c r="DN32" i="42"/>
  <c r="DR32" i="42" s="1"/>
  <c r="DN33" i="42"/>
  <c r="DP13" i="42"/>
  <c r="DM63" i="42"/>
  <c r="DX32" i="42" s="1"/>
  <c r="DM76" i="42"/>
  <c r="DE13" i="42"/>
  <c r="DM75" i="42"/>
  <c r="DM62" i="42"/>
  <c r="AR32" i="42"/>
  <c r="DA32" i="42" s="1"/>
  <c r="DX33" i="42" l="1"/>
  <c r="DZ13" i="42"/>
  <c r="EB32" i="42" s="1"/>
  <c r="DG33" i="42"/>
  <c r="DA30" i="42"/>
  <c r="DC30" i="42" s="1"/>
  <c r="DG30" i="42" s="1"/>
  <c r="DL27" i="42"/>
  <c r="DN27" i="42" s="1"/>
  <c r="DR27" i="42" s="1"/>
  <c r="DV24" i="42"/>
  <c r="DX24" i="42" s="1"/>
  <c r="EB24" i="42" s="1"/>
  <c r="DC32" i="42"/>
  <c r="DG32" i="42" s="1"/>
  <c r="DV29" i="42"/>
  <c r="DX29" i="42" s="1"/>
  <c r="DA27" i="42"/>
  <c r="DC27" i="42" s="1"/>
  <c r="DG27" i="42" s="1"/>
  <c r="DL24" i="42"/>
  <c r="DN24" i="42" s="1"/>
  <c r="DR24" i="42" s="1"/>
  <c r="DV21" i="42"/>
  <c r="DX21" i="42" s="1"/>
  <c r="EB21" i="42" s="1"/>
  <c r="DA19" i="42"/>
  <c r="DC19" i="42" s="1"/>
  <c r="DG19" i="42" s="1"/>
  <c r="DL31" i="42"/>
  <c r="DN31" i="42" s="1"/>
  <c r="DR31" i="42" s="1"/>
  <c r="DV28" i="42"/>
  <c r="DX28" i="42" s="1"/>
  <c r="EB28" i="42" s="1"/>
  <c r="DA26" i="42"/>
  <c r="DC26" i="42" s="1"/>
  <c r="DG26" i="42" s="1"/>
  <c r="DL23" i="42"/>
  <c r="DN23" i="42" s="1"/>
  <c r="DR23" i="42" s="1"/>
  <c r="DV20" i="42"/>
  <c r="DX20" i="42" s="1"/>
  <c r="EB20" i="42" s="1"/>
  <c r="DA18" i="42"/>
  <c r="DC18" i="42" s="1"/>
  <c r="DG18" i="42" s="1"/>
  <c r="DL30" i="42"/>
  <c r="DN30" i="42" s="1"/>
  <c r="DR30" i="42" s="1"/>
  <c r="DV27" i="42"/>
  <c r="DX27" i="42" s="1"/>
  <c r="EB27" i="42" s="1"/>
  <c r="DA25" i="42"/>
  <c r="DC25" i="42" s="1"/>
  <c r="DG25" i="42" s="1"/>
  <c r="DL22" i="42"/>
  <c r="DN22" i="42" s="1"/>
  <c r="DR22" i="42" s="1"/>
  <c r="DV19" i="42"/>
  <c r="DX19" i="42" s="1"/>
  <c r="EB19" i="42" s="1"/>
  <c r="DA17" i="42"/>
  <c r="DC17" i="42" s="1"/>
  <c r="DG17" i="42" s="1"/>
  <c r="DA28" i="42"/>
  <c r="DC28" i="42" s="1"/>
  <c r="DG28" i="42" s="1"/>
  <c r="DL25" i="42"/>
  <c r="DN25" i="42" s="1"/>
  <c r="DR25" i="42" s="1"/>
  <c r="DV22" i="42"/>
  <c r="DX22" i="42" s="1"/>
  <c r="EB22" i="42" s="1"/>
  <c r="DA21" i="42"/>
  <c r="DC21" i="42" s="1"/>
  <c r="DG21" i="42" s="1"/>
  <c r="DV15" i="42"/>
  <c r="DX15" i="42" s="1"/>
  <c r="EB15" i="42" s="1"/>
  <c r="DL29" i="42"/>
  <c r="DN29" i="42" s="1"/>
  <c r="DR29" i="42" s="1"/>
  <c r="DA24" i="42"/>
  <c r="DC24" i="42" s="1"/>
  <c r="DG24" i="42" s="1"/>
  <c r="DV18" i="42"/>
  <c r="DX18" i="42" s="1"/>
  <c r="EB18" i="42" s="1"/>
  <c r="DV17" i="42"/>
  <c r="DX17" i="42" s="1"/>
  <c r="EB17" i="42" s="1"/>
  <c r="DV14" i="42"/>
  <c r="DX14" i="42" s="1"/>
  <c r="EB14" i="42" s="1"/>
  <c r="DA31" i="42"/>
  <c r="DC31" i="42" s="1"/>
  <c r="DG31" i="42" s="1"/>
  <c r="DA23" i="42"/>
  <c r="DC23" i="42" s="1"/>
  <c r="DG23" i="42" s="1"/>
  <c r="DL20" i="42"/>
  <c r="DN20" i="42" s="1"/>
  <c r="DR20" i="42" s="1"/>
  <c r="DV16" i="42"/>
  <c r="DX16" i="42" s="1"/>
  <c r="EB16" i="42" s="1"/>
  <c r="DA29" i="42"/>
  <c r="DC29" i="42" s="1"/>
  <c r="DG29" i="42" s="1"/>
  <c r="DA22" i="42"/>
  <c r="DC22" i="42" s="1"/>
  <c r="DG22" i="42" s="1"/>
  <c r="DL15" i="42"/>
  <c r="DN15" i="42" s="1"/>
  <c r="DR15" i="42" s="1"/>
  <c r="DV13" i="42"/>
  <c r="DX13" i="42" s="1"/>
  <c r="EB13" i="42" s="1"/>
  <c r="DA13" i="42"/>
  <c r="DC13" i="42" s="1"/>
  <c r="DG13" i="42" s="1"/>
  <c r="DV30" i="42"/>
  <c r="DX30" i="42" s="1"/>
  <c r="EB30" i="42" s="1"/>
  <c r="DL18" i="42"/>
  <c r="DN18" i="42" s="1"/>
  <c r="DR18" i="42" s="1"/>
  <c r="DL17" i="42"/>
  <c r="DN17" i="42" s="1"/>
  <c r="DR17" i="42" s="1"/>
  <c r="DL14" i="42"/>
  <c r="DN14" i="42" s="1"/>
  <c r="DR14" i="42" s="1"/>
  <c r="DV26" i="42"/>
  <c r="DX26" i="42" s="1"/>
  <c r="EB26" i="42" s="1"/>
  <c r="DL21" i="42"/>
  <c r="DN21" i="42" s="1"/>
  <c r="DR21" i="42" s="1"/>
  <c r="DA20" i="42"/>
  <c r="DC20" i="42" s="1"/>
  <c r="DG20" i="42" s="1"/>
  <c r="DL16" i="42"/>
  <c r="DN16" i="42" s="1"/>
  <c r="DR16" i="42" s="1"/>
  <c r="DL28" i="42"/>
  <c r="DN28" i="42" s="1"/>
  <c r="DR28" i="42" s="1"/>
  <c r="DV25" i="42"/>
  <c r="DX25" i="42" s="1"/>
  <c r="EB25" i="42" s="1"/>
  <c r="DA16" i="42"/>
  <c r="DC16" i="42" s="1"/>
  <c r="DG16" i="42" s="1"/>
  <c r="DA15" i="42"/>
  <c r="DC15" i="42" s="1"/>
  <c r="DG15" i="42" s="1"/>
  <c r="DV31" i="42"/>
  <c r="DX31" i="42" s="1"/>
  <c r="EB31" i="42" s="1"/>
  <c r="DL26" i="42"/>
  <c r="DN26" i="42" s="1"/>
  <c r="DR26" i="42" s="1"/>
  <c r="DV23" i="42"/>
  <c r="DX23" i="42" s="1"/>
  <c r="EB23" i="42" s="1"/>
  <c r="DL13" i="42"/>
  <c r="DN13" i="42" s="1"/>
  <c r="DR13" i="42" s="1"/>
  <c r="DL19" i="42"/>
  <c r="DN19" i="42" s="1"/>
  <c r="DR19" i="42" s="1"/>
  <c r="DA14" i="42"/>
  <c r="DC14" i="42" s="1"/>
  <c r="DG14" i="42" s="1"/>
  <c r="EB33" i="42"/>
  <c r="DR33" i="42"/>
  <c r="EB29" i="42" l="1"/>
  <c r="I38" i="39"/>
  <c r="DV32" i="39"/>
  <c r="DL32" i="39"/>
  <c r="AH34" i="39"/>
  <c r="DN50" i="39"/>
  <c r="DN68" i="39"/>
  <c r="DQ73" i="39"/>
  <c r="DL74" i="39"/>
  <c r="DO52" i="39"/>
  <c r="DO51" i="39"/>
  <c r="DN65" i="39"/>
  <c r="DL72" i="39"/>
  <c r="DL44" i="39"/>
  <c r="DO67" i="39"/>
  <c r="DQ70" i="39"/>
  <c r="DN64" i="39"/>
  <c r="DL55" i="39"/>
  <c r="DP58" i="39"/>
  <c r="DO81" i="39"/>
  <c r="DO66" i="39"/>
  <c r="DO49" i="39"/>
  <c r="DL70" i="39"/>
  <c r="DP69" i="39"/>
  <c r="DP44" i="39"/>
  <c r="DO80" i="39"/>
  <c r="DO65" i="39"/>
  <c r="DN81" i="39"/>
  <c r="DN62" i="39"/>
  <c r="DL69" i="39"/>
  <c r="DL53" i="39"/>
  <c r="DL41" i="39"/>
  <c r="DQ40" i="39"/>
  <c r="DP79" i="39"/>
  <c r="DP56" i="39"/>
  <c r="DP43" i="39"/>
  <c r="DO79" i="39"/>
  <c r="DO47" i="39"/>
  <c r="DN80" i="39"/>
  <c r="DN61" i="39"/>
  <c r="DL68" i="39"/>
  <c r="DL52" i="39"/>
  <c r="DQ55" i="39"/>
  <c r="DQ48" i="39"/>
  <c r="DQ39" i="39"/>
  <c r="DP67" i="39"/>
  <c r="DP55" i="39"/>
  <c r="DP42" i="39"/>
  <c r="DO63" i="39"/>
  <c r="DO46" i="39"/>
  <c r="DN79" i="39"/>
  <c r="DN48" i="39"/>
  <c r="DQ68" i="39"/>
  <c r="DM73" i="39"/>
  <c r="DM48" i="39"/>
  <c r="DQ63" i="39"/>
  <c r="DL67" i="39"/>
  <c r="DL39" i="39"/>
  <c r="DQ54" i="39"/>
  <c r="DQ47" i="39"/>
  <c r="DQ38" i="39"/>
  <c r="DP66" i="39"/>
  <c r="DP54" i="39"/>
  <c r="DP41" i="39"/>
  <c r="DO62" i="39"/>
  <c r="DO45" i="39"/>
  <c r="DN78" i="39"/>
  <c r="DN47" i="39"/>
  <c r="DQ67" i="39"/>
  <c r="DM72" i="39"/>
  <c r="DM47" i="39"/>
  <c r="DQ62" i="39"/>
  <c r="DL66" i="39"/>
  <c r="DL38" i="39"/>
  <c r="DQ53" i="39"/>
  <c r="DQ46" i="39"/>
  <c r="DQ37" i="39"/>
  <c r="DP65" i="39"/>
  <c r="DP53" i="39"/>
  <c r="DP40" i="39"/>
  <c r="DO61" i="39"/>
  <c r="DO44" i="39"/>
  <c r="DN77" i="39"/>
  <c r="DN46" i="39"/>
  <c r="DQ66" i="39"/>
  <c r="DM71" i="39"/>
  <c r="DM46" i="39"/>
  <c r="DQ61" i="39"/>
  <c r="DL65" i="39"/>
  <c r="DL37" i="39"/>
  <c r="DQ52" i="39"/>
  <c r="DQ45" i="39"/>
  <c r="DL78" i="39"/>
  <c r="DP64" i="39"/>
  <c r="DP52" i="39"/>
  <c r="DP39" i="39"/>
  <c r="DO60" i="39"/>
  <c r="DO43" i="39"/>
  <c r="DN76" i="39"/>
  <c r="DN45" i="39"/>
  <c r="DQ65" i="39"/>
  <c r="DM70" i="39"/>
  <c r="DM45" i="39"/>
  <c r="DQ60" i="39"/>
  <c r="DL64" i="39"/>
  <c r="DQ51" i="39"/>
  <c r="DQ44" i="39"/>
  <c r="DL77" i="39"/>
  <c r="DP63" i="39"/>
  <c r="DP51" i="39"/>
  <c r="DP38" i="39"/>
  <c r="DO59" i="39"/>
  <c r="DO42" i="39"/>
  <c r="DN75" i="39"/>
  <c r="DN44" i="39"/>
  <c r="DQ64" i="39"/>
  <c r="DM69" i="39"/>
  <c r="DM44" i="39"/>
  <c r="DQ59" i="39"/>
  <c r="DL63" i="39"/>
  <c r="DQ50" i="39"/>
  <c r="DQ43" i="39"/>
  <c r="DQ81" i="39"/>
  <c r="DP62" i="39"/>
  <c r="DP50" i="39"/>
  <c r="DP37" i="39"/>
  <c r="DO58" i="39"/>
  <c r="DO41" i="39"/>
  <c r="DN74" i="39"/>
  <c r="DN43" i="39"/>
  <c r="DM81" i="39"/>
  <c r="DM68" i="39"/>
  <c r="DM43" i="39"/>
  <c r="DL81" i="39"/>
  <c r="DL62" i="39"/>
  <c r="DQ49" i="39"/>
  <c r="DQ42" i="39"/>
  <c r="DQ80" i="39"/>
  <c r="DP61" i="39"/>
  <c r="DP49" i="39"/>
  <c r="DQ78" i="39"/>
  <c r="DO57" i="39"/>
  <c r="DO40" i="39"/>
  <c r="DN73" i="39"/>
  <c r="DN42" i="39"/>
  <c r="DM80" i="39"/>
  <c r="DM67" i="39"/>
  <c r="DM42" i="39"/>
  <c r="DL80" i="39"/>
  <c r="DL61" i="39"/>
  <c r="DQ41" i="39"/>
  <c r="DQ79" i="39"/>
  <c r="DP60" i="39"/>
  <c r="DP48" i="39"/>
  <c r="DQ77" i="39"/>
  <c r="DO56" i="39"/>
  <c r="DO39" i="39"/>
  <c r="DN72" i="39"/>
  <c r="DN41" i="39"/>
  <c r="DM79" i="39"/>
  <c r="DM66" i="39"/>
  <c r="DM41" i="39"/>
  <c r="DL79" i="39"/>
  <c r="DP81" i="39"/>
  <c r="DP59" i="39"/>
  <c r="DP47" i="39"/>
  <c r="DQ76" i="39"/>
  <c r="DO55" i="39"/>
  <c r="DO38" i="39"/>
  <c r="DN71" i="39"/>
  <c r="DN40" i="39"/>
  <c r="DM78" i="39"/>
  <c r="DM65" i="39"/>
  <c r="DM40" i="39"/>
  <c r="DP46" i="39"/>
  <c r="DQ75" i="39"/>
  <c r="DO54" i="39"/>
  <c r="DO37" i="39"/>
  <c r="DN70" i="39"/>
  <c r="DN39" i="39"/>
  <c r="DM77" i="39"/>
  <c r="AB3" i="39"/>
  <c r="AH34" i="38"/>
  <c r="I38" i="38"/>
  <c r="DV32" i="38"/>
  <c r="DL32" i="38"/>
  <c r="DL59" i="39" l="1"/>
  <c r="DM51" i="39"/>
  <c r="DN51" i="39"/>
  <c r="DN52" i="39"/>
  <c r="DP70" i="39"/>
  <c r="DN53" i="39"/>
  <c r="DP71" i="39"/>
  <c r="DN54" i="39"/>
  <c r="DP72" i="39"/>
  <c r="DN55" i="39"/>
  <c r="DP73" i="39"/>
  <c r="DL47" i="39"/>
  <c r="DN56" i="39"/>
  <c r="DP74" i="39"/>
  <c r="DL48" i="39"/>
  <c r="DN57" i="39"/>
  <c r="DP75" i="39"/>
  <c r="DL49" i="39"/>
  <c r="DN58" i="39"/>
  <c r="DP76" i="39"/>
  <c r="DL50" i="39"/>
  <c r="DN59" i="39"/>
  <c r="DP77" i="39"/>
  <c r="DM60" i="39"/>
  <c r="DO78" i="39"/>
  <c r="DO64" i="39"/>
  <c r="DO48" i="39"/>
  <c r="DQ69" i="39"/>
  <c r="DO50" i="39"/>
  <c r="DL45" i="39"/>
  <c r="DL71" i="39"/>
  <c r="DQ74" i="39"/>
  <c r="DL73" i="39"/>
  <c r="DL58" i="39"/>
  <c r="DN37" i="39"/>
  <c r="DL46" i="39"/>
  <c r="DN66" i="39"/>
  <c r="DL57" i="39"/>
  <c r="DM38" i="39"/>
  <c r="DM49" i="39"/>
  <c r="DL43" i="39"/>
  <c r="DN63" i="39"/>
  <c r="DL54" i="39"/>
  <c r="DL76" i="39"/>
  <c r="DM37" i="39"/>
  <c r="DN33" i="39"/>
  <c r="DL42" i="39"/>
  <c r="DP80" i="39"/>
  <c r="DN69" i="39"/>
  <c r="DL60" i="39"/>
  <c r="DL75" i="39"/>
  <c r="DO53" i="39"/>
  <c r="I40" i="39"/>
  <c r="I41" i="39"/>
  <c r="DO69" i="39"/>
  <c r="DM52" i="39"/>
  <c r="DO70" i="39"/>
  <c r="DM53" i="39"/>
  <c r="DO71" i="39"/>
  <c r="DM54" i="39"/>
  <c r="DO72" i="39"/>
  <c r="DM55" i="39"/>
  <c r="DO73" i="39"/>
  <c r="DQ56" i="39"/>
  <c r="DM56" i="39"/>
  <c r="DO74" i="39"/>
  <c r="DQ57" i="39"/>
  <c r="DM57" i="39"/>
  <c r="DO75" i="39"/>
  <c r="DQ58" i="39"/>
  <c r="DM58" i="39"/>
  <c r="DO76" i="39"/>
  <c r="DM59" i="39"/>
  <c r="DO77" i="39"/>
  <c r="DL51" i="39"/>
  <c r="DN60" i="39"/>
  <c r="DP78" i="39"/>
  <c r="DL40" i="39"/>
  <c r="DP68" i="39"/>
  <c r="DP57" i="39"/>
  <c r="DP45" i="39"/>
  <c r="DQ71" i="39"/>
  <c r="DM50" i="39"/>
  <c r="DM39" i="39"/>
  <c r="DM75" i="39"/>
  <c r="DM62" i="39"/>
  <c r="DN32" i="39"/>
  <c r="DM64" i="39"/>
  <c r="DL56" i="39"/>
  <c r="DO68" i="39"/>
  <c r="DQ72" i="39"/>
  <c r="DN67" i="39"/>
  <c r="DN49" i="39"/>
  <c r="DN38" i="39"/>
  <c r="DM62" i="38"/>
  <c r="DN66" i="38"/>
  <c r="DO65" i="38"/>
  <c r="DP79" i="38"/>
  <c r="DP42" i="38"/>
  <c r="DM60" i="38"/>
  <c r="DQ54" i="38"/>
  <c r="DO45" i="38"/>
  <c r="DL66" i="38"/>
  <c r="DP76" i="38"/>
  <c r="DQ66" i="38"/>
  <c r="DO75" i="38"/>
  <c r="DM45" i="38"/>
  <c r="DQ51" i="38"/>
  <c r="DO59" i="38"/>
  <c r="DM44" i="38"/>
  <c r="DQ50" i="38"/>
  <c r="DO58" i="38"/>
  <c r="DM43" i="38"/>
  <c r="DQ49" i="38"/>
  <c r="DO57" i="38"/>
  <c r="DM42" i="38"/>
  <c r="DO56" i="38"/>
  <c r="DO55" i="38"/>
  <c r="DM40" i="38"/>
  <c r="DO54" i="38"/>
  <c r="DQ70" i="38"/>
  <c r="DL68" i="38"/>
  <c r="DL65" i="38"/>
  <c r="DP50" i="38"/>
  <c r="DM77" i="38"/>
  <c r="DM50" i="38"/>
  <c r="DL75" i="38"/>
  <c r="DO48" i="38"/>
  <c r="DL53" i="38"/>
  <c r="DP68" i="38"/>
  <c r="DO78" i="38"/>
  <c r="DQ63" i="38"/>
  <c r="DQ47" i="38"/>
  <c r="DN78" i="38"/>
  <c r="DL50" i="38"/>
  <c r="DP53" i="38"/>
  <c r="DM71" i="38"/>
  <c r="DQ58" i="38"/>
  <c r="DO60" i="38"/>
  <c r="DQ60" i="38"/>
  <c r="DQ44" i="38"/>
  <c r="DO42" i="38"/>
  <c r="DQ59" i="38"/>
  <c r="DQ43" i="38"/>
  <c r="DO41" i="38"/>
  <c r="DL81" i="38"/>
  <c r="DQ42" i="38"/>
  <c r="DO40" i="38"/>
  <c r="DL80" i="38"/>
  <c r="DQ41" i="38"/>
  <c r="DO39" i="38"/>
  <c r="DL79" i="38"/>
  <c r="DO38" i="38"/>
  <c r="DO37" i="38"/>
  <c r="DN65" i="38"/>
  <c r="DL54" i="38"/>
  <c r="DP41" i="38"/>
  <c r="DQ65" i="38"/>
  <c r="DP49" i="38"/>
  <c r="DP47" i="38"/>
  <c r="DM76" i="38"/>
  <c r="DL76" i="38"/>
  <c r="DL59" i="38"/>
  <c r="DO53" i="38"/>
  <c r="DL71" i="38"/>
  <c r="DN62" i="38"/>
  <c r="DL41" i="38"/>
  <c r="DP56" i="38"/>
  <c r="DO46" i="38"/>
  <c r="DL67" i="38"/>
  <c r="DQ38" i="38"/>
  <c r="DN59" i="38"/>
  <c r="DP40" i="38"/>
  <c r="DM58" i="38"/>
  <c r="DQ52" i="38"/>
  <c r="DO43" i="38"/>
  <c r="DL64" i="38"/>
  <c r="DL77" i="38"/>
  <c r="DN75" i="38"/>
  <c r="DL63" i="38"/>
  <c r="DQ81" i="38"/>
  <c r="DN74" i="38"/>
  <c r="DL62" i="38"/>
  <c r="DQ80" i="38"/>
  <c r="DN73" i="38"/>
  <c r="DL61" i="38"/>
  <c r="DQ79" i="38"/>
  <c r="DN72" i="38"/>
  <c r="DP81" i="38"/>
  <c r="DN71" i="38"/>
  <c r="DN70" i="38"/>
  <c r="DP78" i="38"/>
  <c r="DP75" i="38"/>
  <c r="DP48" i="38"/>
  <c r="DP46" i="38"/>
  <c r="DL44" i="38"/>
  <c r="DQ74" i="38"/>
  <c r="DL55" i="38"/>
  <c r="DP58" i="38"/>
  <c r="DP80" i="38"/>
  <c r="DP43" i="38"/>
  <c r="DQ48" i="38"/>
  <c r="DN79" i="38"/>
  <c r="DL51" i="38"/>
  <c r="DP77" i="38"/>
  <c r="DQ67" i="38"/>
  <c r="DO76" i="38"/>
  <c r="DM46" i="38"/>
  <c r="DQ45" i="38"/>
  <c r="DN76" i="38"/>
  <c r="DL48" i="38"/>
  <c r="DP74" i="38"/>
  <c r="DN56" i="38"/>
  <c r="DL47" i="38"/>
  <c r="DP73" i="38"/>
  <c r="DN55" i="38"/>
  <c r="DP72" i="38"/>
  <c r="DN54" i="38"/>
  <c r="DP71" i="38"/>
  <c r="DN53" i="38"/>
  <c r="DP70" i="38"/>
  <c r="DN52" i="38"/>
  <c r="DN51" i="38"/>
  <c r="DM59" i="38"/>
  <c r="DL57" i="38"/>
  <c r="DO50" i="38"/>
  <c r="DL43" i="38"/>
  <c r="DP45" i="38"/>
  <c r="DL70" i="38"/>
  <c r="DP69" i="38"/>
  <c r="DO79" i="38"/>
  <c r="DQ39" i="38"/>
  <c r="DN60" i="38"/>
  <c r="DL39" i="38"/>
  <c r="DP54" i="38"/>
  <c r="DM72" i="38"/>
  <c r="DO61" i="38"/>
  <c r="DQ61" i="38"/>
  <c r="DL78" i="38"/>
  <c r="DN57" i="38"/>
  <c r="DP63" i="38"/>
  <c r="DN44" i="38"/>
  <c r="DP62" i="38"/>
  <c r="DN43" i="38"/>
  <c r="DP61" i="38"/>
  <c r="DN42" i="38"/>
  <c r="DP60" i="38"/>
  <c r="DN41" i="38"/>
  <c r="DP59" i="38"/>
  <c r="DN40" i="38"/>
  <c r="DN39" i="38"/>
  <c r="DP57" i="38"/>
  <c r="DN48" i="38"/>
  <c r="DO44" i="38"/>
  <c r="DP51" i="38"/>
  <c r="DM80" i="38"/>
  <c r="AB3" i="38"/>
  <c r="DN64" i="38"/>
  <c r="DQ69" i="38"/>
  <c r="DL42" i="38"/>
  <c r="DP44" i="38"/>
  <c r="DN80" i="38"/>
  <c r="DL52" i="38"/>
  <c r="DP67" i="38"/>
  <c r="DQ68" i="38"/>
  <c r="DO77" i="38"/>
  <c r="DM47" i="38"/>
  <c r="DQ46" i="38"/>
  <c r="DN77" i="38"/>
  <c r="DL49" i="38"/>
  <c r="DP52" i="38"/>
  <c r="DM70" i="38"/>
  <c r="DP38" i="38"/>
  <c r="DM69" i="38"/>
  <c r="DP37" i="38"/>
  <c r="DM68" i="38"/>
  <c r="DQ78" i="38"/>
  <c r="DM67" i="38"/>
  <c r="DQ77" i="38"/>
  <c r="DM66" i="38"/>
  <c r="DQ76" i="38"/>
  <c r="DM65" i="38"/>
  <c r="DQ75" i="38"/>
  <c r="DM64" i="38"/>
  <c r="DM81" i="38"/>
  <c r="DM78" i="38"/>
  <c r="DN37" i="38"/>
  <c r="DL74" i="38"/>
  <c r="DO52" i="38"/>
  <c r="DN63" i="38"/>
  <c r="DO80" i="38"/>
  <c r="DQ40" i="38"/>
  <c r="DN61" i="38"/>
  <c r="DL40" i="38"/>
  <c r="DP55" i="38"/>
  <c r="DM73" i="38"/>
  <c r="DO62" i="38"/>
  <c r="DQ62" i="38"/>
  <c r="DQ37" i="38"/>
  <c r="DN58" i="38"/>
  <c r="DP39" i="38"/>
  <c r="DM57" i="38"/>
  <c r="DQ57" i="38"/>
  <c r="DO74" i="38"/>
  <c r="DM56" i="38"/>
  <c r="DQ56" i="38"/>
  <c r="DO73" i="38"/>
  <c r="DM55" i="38"/>
  <c r="DO72" i="38"/>
  <c r="DM54" i="38"/>
  <c r="DO71" i="38"/>
  <c r="DM53" i="38"/>
  <c r="DO70" i="38"/>
  <c r="DM52" i="38"/>
  <c r="DO69" i="38"/>
  <c r="DL45" i="38"/>
  <c r="DO49" i="38"/>
  <c r="DO64" i="38"/>
  <c r="DQ53" i="38"/>
  <c r="DQ64" i="38"/>
  <c r="DM79" i="38"/>
  <c r="I40" i="38"/>
  <c r="I41" i="38" s="1"/>
  <c r="DN38" i="38"/>
  <c r="DN49" i="38"/>
  <c r="DN67" i="38"/>
  <c r="DL58" i="38"/>
  <c r="DQ72" i="38"/>
  <c r="DL73" i="38"/>
  <c r="DO51" i="38"/>
  <c r="DO67" i="38"/>
  <c r="DO81" i="38"/>
  <c r="DM51" i="38"/>
  <c r="DL60" i="38"/>
  <c r="DM39" i="38"/>
  <c r="DN69" i="38"/>
  <c r="DN50" i="38"/>
  <c r="DM49" i="38"/>
  <c r="DQ73" i="38"/>
  <c r="DL46" i="38"/>
  <c r="DO68" i="38"/>
  <c r="DM37" i="38"/>
  <c r="DQ71" i="38"/>
  <c r="DL56" i="38"/>
  <c r="DO66" i="38"/>
  <c r="DN81" i="38"/>
  <c r="DL69" i="38"/>
  <c r="DO47" i="38"/>
  <c r="DQ55" i="38"/>
  <c r="DO63" i="38"/>
  <c r="DM48" i="38"/>
  <c r="DP66" i="38"/>
  <c r="DN47" i="38"/>
  <c r="DL38" i="38"/>
  <c r="DP65" i="38"/>
  <c r="DN46" i="38"/>
  <c r="DL37" i="38"/>
  <c r="DP64" i="38"/>
  <c r="DN45" i="38"/>
  <c r="DM38" i="38"/>
  <c r="DN68" i="38"/>
  <c r="DL72" i="38"/>
  <c r="DM41" i="38"/>
  <c r="DM75" i="38"/>
  <c r="DN81" i="37"/>
  <c r="DM81" i="37"/>
  <c r="DL81" i="37"/>
  <c r="DK81" i="37"/>
  <c r="DJ81" i="37"/>
  <c r="DI81" i="37"/>
  <c r="DN80" i="37"/>
  <c r="DM80" i="37"/>
  <c r="DL80" i="37"/>
  <c r="DK80" i="37"/>
  <c r="DJ80" i="37"/>
  <c r="DI80" i="37"/>
  <c r="DN79" i="37"/>
  <c r="DM79" i="37"/>
  <c r="DL79" i="37"/>
  <c r="DK79" i="37"/>
  <c r="DJ79" i="37"/>
  <c r="DI79" i="37"/>
  <c r="DN78" i="37"/>
  <c r="DM78" i="37"/>
  <c r="DL78" i="37"/>
  <c r="DK78" i="37"/>
  <c r="DJ78" i="37"/>
  <c r="DI78" i="37"/>
  <c r="DN77" i="37"/>
  <c r="DM77" i="37"/>
  <c r="DL77" i="37"/>
  <c r="DK77" i="37"/>
  <c r="DJ77" i="37"/>
  <c r="DI77" i="37"/>
  <c r="DN76" i="37"/>
  <c r="DM76" i="37"/>
  <c r="DL76" i="37"/>
  <c r="DK76" i="37"/>
  <c r="DJ76" i="37"/>
  <c r="DI76" i="37"/>
  <c r="DN75" i="37"/>
  <c r="DM75" i="37"/>
  <c r="DL75" i="37"/>
  <c r="DK75" i="37"/>
  <c r="DJ75" i="37"/>
  <c r="DI75" i="37"/>
  <c r="DN74" i="37"/>
  <c r="DM74" i="37"/>
  <c r="DL74" i="37"/>
  <c r="DK74" i="37"/>
  <c r="DJ74" i="37"/>
  <c r="DI74" i="37"/>
  <c r="DN73" i="37"/>
  <c r="DM73" i="37"/>
  <c r="DL73" i="37"/>
  <c r="DK73" i="37"/>
  <c r="DJ73" i="37"/>
  <c r="DI73" i="37"/>
  <c r="DN72" i="37"/>
  <c r="DM72" i="37"/>
  <c r="DL72" i="37"/>
  <c r="DK72" i="37"/>
  <c r="DJ72" i="37"/>
  <c r="DI72" i="37"/>
  <c r="DN71" i="37"/>
  <c r="DM71" i="37"/>
  <c r="DL71" i="37"/>
  <c r="DK71" i="37"/>
  <c r="DJ71" i="37"/>
  <c r="DI71" i="37"/>
  <c r="DN70" i="37"/>
  <c r="DM70" i="37"/>
  <c r="DL70" i="37"/>
  <c r="DK70" i="37"/>
  <c r="DJ70" i="37"/>
  <c r="DI70" i="37"/>
  <c r="DN69" i="37"/>
  <c r="DM69" i="37"/>
  <c r="DL69" i="37"/>
  <c r="DK69" i="37"/>
  <c r="DJ69" i="37"/>
  <c r="DI69" i="37"/>
  <c r="DN68" i="37"/>
  <c r="DM68" i="37"/>
  <c r="DL68" i="37"/>
  <c r="DK68" i="37"/>
  <c r="DJ68" i="37"/>
  <c r="DI68" i="37"/>
  <c r="DN67" i="37"/>
  <c r="DM67" i="37"/>
  <c r="DL67" i="37"/>
  <c r="DK67" i="37"/>
  <c r="DJ67" i="37"/>
  <c r="DI67" i="37"/>
  <c r="DN66" i="37"/>
  <c r="DM66" i="37"/>
  <c r="DL66" i="37"/>
  <c r="DK66" i="37"/>
  <c r="DJ66" i="37"/>
  <c r="DI66" i="37"/>
  <c r="DN65" i="37"/>
  <c r="DM65" i="37"/>
  <c r="DL65" i="37"/>
  <c r="DK65" i="37"/>
  <c r="DJ65" i="37"/>
  <c r="DI65" i="37"/>
  <c r="DN64" i="37"/>
  <c r="DM64" i="37"/>
  <c r="DL64" i="37"/>
  <c r="DK64" i="37"/>
  <c r="DJ64" i="37"/>
  <c r="DI64" i="37"/>
  <c r="DN63" i="37"/>
  <c r="DM63" i="37"/>
  <c r="DL63" i="37"/>
  <c r="DK63" i="37"/>
  <c r="DJ63" i="37"/>
  <c r="DI63" i="37"/>
  <c r="DN62" i="37"/>
  <c r="DM62" i="37"/>
  <c r="DL62" i="37"/>
  <c r="DK62" i="37"/>
  <c r="DJ62" i="37"/>
  <c r="DI62" i="37"/>
  <c r="DN61" i="37"/>
  <c r="DM61" i="37"/>
  <c r="DL61" i="37"/>
  <c r="DK61" i="37"/>
  <c r="DJ61" i="37"/>
  <c r="DI61" i="37"/>
  <c r="DN60" i="37"/>
  <c r="DM60" i="37"/>
  <c r="DL60" i="37"/>
  <c r="DK60" i="37"/>
  <c r="DJ60" i="37"/>
  <c r="DI60" i="37"/>
  <c r="DN59" i="37"/>
  <c r="DM59" i="37"/>
  <c r="DL59" i="37"/>
  <c r="DK59" i="37"/>
  <c r="DJ59" i="37"/>
  <c r="DI59" i="37"/>
  <c r="DN58" i="37"/>
  <c r="DM58" i="37"/>
  <c r="DL58" i="37"/>
  <c r="DK58" i="37"/>
  <c r="DJ58" i="37"/>
  <c r="DI58" i="37"/>
  <c r="DN57" i="37"/>
  <c r="DM57" i="37"/>
  <c r="DL57" i="37"/>
  <c r="DK57" i="37"/>
  <c r="DJ57" i="37"/>
  <c r="DI57" i="37"/>
  <c r="DN56" i="37"/>
  <c r="DM56" i="37"/>
  <c r="DL56" i="37"/>
  <c r="DK56" i="37"/>
  <c r="DJ56" i="37"/>
  <c r="DI56" i="37"/>
  <c r="DN55" i="37"/>
  <c r="DM55" i="37"/>
  <c r="DL55" i="37"/>
  <c r="DK55" i="37"/>
  <c r="DJ55" i="37"/>
  <c r="DI55" i="37"/>
  <c r="DN54" i="37"/>
  <c r="DM54" i="37"/>
  <c r="DL54" i="37"/>
  <c r="DK54" i="37"/>
  <c r="DJ54" i="37"/>
  <c r="DI54" i="37"/>
  <c r="DN53" i="37"/>
  <c r="DM53" i="37"/>
  <c r="DL53" i="37"/>
  <c r="DK53" i="37"/>
  <c r="DJ53" i="37"/>
  <c r="DI53" i="37"/>
  <c r="DN52" i="37"/>
  <c r="DM52" i="37"/>
  <c r="DL52" i="37"/>
  <c r="DK52" i="37"/>
  <c r="DJ52" i="37"/>
  <c r="DI52" i="37"/>
  <c r="DN51" i="37"/>
  <c r="DM51" i="37"/>
  <c r="DL51" i="37"/>
  <c r="DK51" i="37"/>
  <c r="DJ51" i="37"/>
  <c r="DI51" i="37"/>
  <c r="DN50" i="37"/>
  <c r="DM50" i="37"/>
  <c r="DL50" i="37"/>
  <c r="DK50" i="37"/>
  <c r="DJ50" i="37"/>
  <c r="DI50" i="37"/>
  <c r="DN49" i="37"/>
  <c r="DM49" i="37"/>
  <c r="DL49" i="37"/>
  <c r="DK49" i="37"/>
  <c r="DJ49" i="37"/>
  <c r="DI49" i="37"/>
  <c r="DN48" i="37"/>
  <c r="DM48" i="37"/>
  <c r="DL48" i="37"/>
  <c r="DK48" i="37"/>
  <c r="DJ48" i="37"/>
  <c r="DI48" i="37"/>
  <c r="DN47" i="37"/>
  <c r="DM47" i="37"/>
  <c r="DL47" i="37"/>
  <c r="DK47" i="37"/>
  <c r="DJ47" i="37"/>
  <c r="DI47" i="37"/>
  <c r="DN46" i="37"/>
  <c r="DM46" i="37"/>
  <c r="DL46" i="37"/>
  <c r="DK46" i="37"/>
  <c r="DJ46" i="37"/>
  <c r="DI46" i="37"/>
  <c r="DN45" i="37"/>
  <c r="DM45" i="37"/>
  <c r="DL45" i="37"/>
  <c r="DK45" i="37"/>
  <c r="DJ45" i="37"/>
  <c r="DI45" i="37"/>
  <c r="DN44" i="37"/>
  <c r="DM44" i="37"/>
  <c r="DL44" i="37"/>
  <c r="DK44" i="37"/>
  <c r="DJ44" i="37"/>
  <c r="DI44" i="37"/>
  <c r="DN43" i="37"/>
  <c r="DM43" i="37"/>
  <c r="DL43" i="37"/>
  <c r="DK43" i="37"/>
  <c r="DJ43" i="37"/>
  <c r="DI43" i="37"/>
  <c r="DN42" i="37"/>
  <c r="DM42" i="37"/>
  <c r="DL42" i="37"/>
  <c r="DK42" i="37"/>
  <c r="DJ42" i="37"/>
  <c r="DI42" i="37"/>
  <c r="DN41" i="37"/>
  <c r="DM41" i="37"/>
  <c r="DL41" i="37"/>
  <c r="DK41" i="37"/>
  <c r="DJ41" i="37"/>
  <c r="DI41" i="37"/>
  <c r="DN40" i="37"/>
  <c r="DM40" i="37"/>
  <c r="DL40" i="37"/>
  <c r="DK40" i="37"/>
  <c r="DJ40" i="37"/>
  <c r="DI40" i="37"/>
  <c r="DN39" i="37"/>
  <c r="DM39" i="37"/>
  <c r="DL39" i="37"/>
  <c r="DK39" i="37"/>
  <c r="DJ39" i="37"/>
  <c r="DI39" i="37"/>
  <c r="DN38" i="37"/>
  <c r="DM38" i="37"/>
  <c r="DL38" i="37"/>
  <c r="DK38" i="37"/>
  <c r="DJ38" i="37"/>
  <c r="DI38" i="37"/>
  <c r="AH38" i="37"/>
  <c r="AH40" i="37" s="1"/>
  <c r="AH41" i="37" s="1"/>
  <c r="DN37" i="37"/>
  <c r="DM37" i="37"/>
  <c r="DL37" i="37"/>
  <c r="DK37" i="37"/>
  <c r="DJ37" i="37"/>
  <c r="DI37" i="37"/>
  <c r="DK33" i="37"/>
  <c r="CZ33" i="37"/>
  <c r="DD33" i="37" s="1"/>
  <c r="DS32" i="37"/>
  <c r="DI32" i="37"/>
  <c r="DK32" i="37" s="1"/>
  <c r="DM13" i="37"/>
  <c r="DB13" i="37"/>
  <c r="CX32" i="37"/>
  <c r="DL81" i="36"/>
  <c r="DK81" i="36"/>
  <c r="DJ81" i="36"/>
  <c r="DI81" i="36"/>
  <c r="DH81" i="36"/>
  <c r="DG81" i="36"/>
  <c r="DL80" i="36"/>
  <c r="DK80" i="36"/>
  <c r="DJ80" i="36"/>
  <c r="DI80" i="36"/>
  <c r="DH80" i="36"/>
  <c r="DG80" i="36"/>
  <c r="DL79" i="36"/>
  <c r="DK79" i="36"/>
  <c r="DJ79" i="36"/>
  <c r="DI79" i="36"/>
  <c r="DH79" i="36"/>
  <c r="DG79" i="36"/>
  <c r="DL78" i="36"/>
  <c r="DK78" i="36"/>
  <c r="DJ78" i="36"/>
  <c r="DI78" i="36"/>
  <c r="DH78" i="36"/>
  <c r="DG78" i="36"/>
  <c r="DL77" i="36"/>
  <c r="DK77" i="36"/>
  <c r="DJ77" i="36"/>
  <c r="DI77" i="36"/>
  <c r="DH77" i="36"/>
  <c r="DG77" i="36"/>
  <c r="DL76" i="36"/>
  <c r="DK76" i="36"/>
  <c r="DJ76" i="36"/>
  <c r="DI76" i="36"/>
  <c r="DH76" i="36"/>
  <c r="DG76" i="36"/>
  <c r="DL75" i="36"/>
  <c r="DK75" i="36"/>
  <c r="DJ75" i="36"/>
  <c r="DI75" i="36"/>
  <c r="DH75" i="36"/>
  <c r="DG75" i="36"/>
  <c r="DL74" i="36"/>
  <c r="DK74" i="36"/>
  <c r="DJ74" i="36"/>
  <c r="DI74" i="36"/>
  <c r="DH74" i="36"/>
  <c r="DG74" i="36"/>
  <c r="DL73" i="36"/>
  <c r="DK73" i="36"/>
  <c r="DJ73" i="36"/>
  <c r="DI73" i="36"/>
  <c r="DH73" i="36"/>
  <c r="DG73" i="36"/>
  <c r="DL72" i="36"/>
  <c r="DK72" i="36"/>
  <c r="DJ72" i="36"/>
  <c r="DI72" i="36"/>
  <c r="DH72" i="36"/>
  <c r="DG72" i="36"/>
  <c r="DL71" i="36"/>
  <c r="DK71" i="36"/>
  <c r="DJ71" i="36"/>
  <c r="DI71" i="36"/>
  <c r="DH71" i="36"/>
  <c r="DG71" i="36"/>
  <c r="DL70" i="36"/>
  <c r="DK70" i="36"/>
  <c r="DJ70" i="36"/>
  <c r="DI70" i="36"/>
  <c r="DH70" i="36"/>
  <c r="DG70" i="36"/>
  <c r="DL69" i="36"/>
  <c r="DK69" i="36"/>
  <c r="DJ69" i="36"/>
  <c r="DI69" i="36"/>
  <c r="DH69" i="36"/>
  <c r="DG69" i="36"/>
  <c r="DL68" i="36"/>
  <c r="DK68" i="36"/>
  <c r="DJ68" i="36"/>
  <c r="DI68" i="36"/>
  <c r="DH68" i="36"/>
  <c r="DG68" i="36"/>
  <c r="DL67" i="36"/>
  <c r="DK67" i="36"/>
  <c r="DJ67" i="36"/>
  <c r="DI67" i="36"/>
  <c r="DH67" i="36"/>
  <c r="DG67" i="36"/>
  <c r="DL66" i="36"/>
  <c r="DK66" i="36"/>
  <c r="DJ66" i="36"/>
  <c r="DI66" i="36"/>
  <c r="DH66" i="36"/>
  <c r="DG66" i="36"/>
  <c r="DL65" i="36"/>
  <c r="DK65" i="36"/>
  <c r="DJ65" i="36"/>
  <c r="DI65" i="36"/>
  <c r="DH65" i="36"/>
  <c r="DG65" i="36"/>
  <c r="DL64" i="36"/>
  <c r="DK64" i="36"/>
  <c r="DJ64" i="36"/>
  <c r="DI64" i="36"/>
  <c r="DH64" i="36"/>
  <c r="DG64" i="36"/>
  <c r="DL63" i="36"/>
  <c r="DK63" i="36"/>
  <c r="DJ63" i="36"/>
  <c r="DI63" i="36"/>
  <c r="DH63" i="36"/>
  <c r="DG63" i="36"/>
  <c r="DL62" i="36"/>
  <c r="DK62" i="36"/>
  <c r="DJ62" i="36"/>
  <c r="DI62" i="36"/>
  <c r="DH62" i="36"/>
  <c r="DG62" i="36"/>
  <c r="DL61" i="36"/>
  <c r="DK61" i="36"/>
  <c r="DJ61" i="36"/>
  <c r="DI61" i="36"/>
  <c r="DH61" i="36"/>
  <c r="DG61" i="36"/>
  <c r="DL60" i="36"/>
  <c r="DK60" i="36"/>
  <c r="DJ60" i="36"/>
  <c r="DI60" i="36"/>
  <c r="DH60" i="36"/>
  <c r="DG60" i="36"/>
  <c r="DL59" i="36"/>
  <c r="DK59" i="36"/>
  <c r="DJ59" i="36"/>
  <c r="DI59" i="36"/>
  <c r="DH59" i="36"/>
  <c r="DG59" i="36"/>
  <c r="DL58" i="36"/>
  <c r="DK58" i="36"/>
  <c r="DJ58" i="36"/>
  <c r="DI58" i="36"/>
  <c r="DH58" i="36"/>
  <c r="DG58" i="36"/>
  <c r="DL57" i="36"/>
  <c r="DK57" i="36"/>
  <c r="DJ57" i="36"/>
  <c r="DI57" i="36"/>
  <c r="DH57" i="36"/>
  <c r="DG57" i="36"/>
  <c r="DL56" i="36"/>
  <c r="DK56" i="36"/>
  <c r="DJ56" i="36"/>
  <c r="DI56" i="36"/>
  <c r="DH56" i="36"/>
  <c r="DG56" i="36"/>
  <c r="DL55" i="36"/>
  <c r="DK55" i="36"/>
  <c r="DJ55" i="36"/>
  <c r="DI55" i="36"/>
  <c r="DH55" i="36"/>
  <c r="DG55" i="36"/>
  <c r="DL54" i="36"/>
  <c r="DK54" i="36"/>
  <c r="DJ54" i="36"/>
  <c r="DI54" i="36"/>
  <c r="DH54" i="36"/>
  <c r="DG54" i="36"/>
  <c r="DL53" i="36"/>
  <c r="DK53" i="36"/>
  <c r="DJ53" i="36"/>
  <c r="DI53" i="36"/>
  <c r="DH53" i="36"/>
  <c r="DG53" i="36"/>
  <c r="DL52" i="36"/>
  <c r="DK52" i="36"/>
  <c r="DJ52" i="36"/>
  <c r="DI52" i="36"/>
  <c r="DH52" i="36"/>
  <c r="DG52" i="36"/>
  <c r="DL51" i="36"/>
  <c r="DK51" i="36"/>
  <c r="DJ51" i="36"/>
  <c r="DI51" i="36"/>
  <c r="DH51" i="36"/>
  <c r="DG51" i="36"/>
  <c r="DL50" i="36"/>
  <c r="DK50" i="36"/>
  <c r="DJ50" i="36"/>
  <c r="DI50" i="36"/>
  <c r="DH50" i="36"/>
  <c r="DG50" i="36"/>
  <c r="DL49" i="36"/>
  <c r="DK49" i="36"/>
  <c r="DJ49" i="36"/>
  <c r="DI49" i="36"/>
  <c r="DH49" i="36"/>
  <c r="DG49" i="36"/>
  <c r="DL48" i="36"/>
  <c r="DK48" i="36"/>
  <c r="DJ48" i="36"/>
  <c r="DI48" i="36"/>
  <c r="DH48" i="36"/>
  <c r="DG48" i="36"/>
  <c r="DL47" i="36"/>
  <c r="DK47" i="36"/>
  <c r="DJ47" i="36"/>
  <c r="DI47" i="36"/>
  <c r="DH47" i="36"/>
  <c r="DG47" i="36"/>
  <c r="DL46" i="36"/>
  <c r="DK46" i="36"/>
  <c r="DJ46" i="36"/>
  <c r="DI46" i="36"/>
  <c r="DH46" i="36"/>
  <c r="DG46" i="36"/>
  <c r="DL45" i="36"/>
  <c r="DK45" i="36"/>
  <c r="DJ45" i="36"/>
  <c r="DI45" i="36"/>
  <c r="DH45" i="36"/>
  <c r="DG45" i="36"/>
  <c r="DL44" i="36"/>
  <c r="DK44" i="36"/>
  <c r="DJ44" i="36"/>
  <c r="DI44" i="36"/>
  <c r="DH44" i="36"/>
  <c r="DG44" i="36"/>
  <c r="DL43" i="36"/>
  <c r="DK43" i="36"/>
  <c r="DJ43" i="36"/>
  <c r="DI43" i="36"/>
  <c r="DH43" i="36"/>
  <c r="DG43" i="36"/>
  <c r="DL42" i="36"/>
  <c r="DK42" i="36"/>
  <c r="DJ42" i="36"/>
  <c r="DI42" i="36"/>
  <c r="DH42" i="36"/>
  <c r="DG42" i="36"/>
  <c r="DL41" i="36"/>
  <c r="DK41" i="36"/>
  <c r="DJ41" i="36"/>
  <c r="DI41" i="36"/>
  <c r="DH41" i="36"/>
  <c r="DG41" i="36"/>
  <c r="DL40" i="36"/>
  <c r="DK40" i="36"/>
  <c r="DJ40" i="36"/>
  <c r="DI40" i="36"/>
  <c r="DH40" i="36"/>
  <c r="DG40" i="36"/>
  <c r="DL39" i="36"/>
  <c r="DK39" i="36"/>
  <c r="DJ39" i="36"/>
  <c r="DI39" i="36"/>
  <c r="DH39" i="36"/>
  <c r="DG39" i="36"/>
  <c r="DL38" i="36"/>
  <c r="DK38" i="36"/>
  <c r="DJ38" i="36"/>
  <c r="DI38" i="36"/>
  <c r="DH38" i="36"/>
  <c r="DG38" i="36"/>
  <c r="AH38" i="36"/>
  <c r="AH40" i="36" s="1"/>
  <c r="AH41" i="36" s="1"/>
  <c r="DL37" i="36"/>
  <c r="DK37" i="36"/>
  <c r="DJ37" i="36"/>
  <c r="DI37" i="36"/>
  <c r="DH37" i="36"/>
  <c r="DG37" i="36"/>
  <c r="DI33" i="36"/>
  <c r="DM33" i="36" s="1"/>
  <c r="CX33" i="36"/>
  <c r="DQ32" i="36"/>
  <c r="DG32" i="36"/>
  <c r="DI32" i="36" s="1"/>
  <c r="DK13" i="36"/>
  <c r="CZ13" i="36"/>
  <c r="CV32" i="36"/>
  <c r="AH34" i="35"/>
  <c r="AN26" i="35" s="1"/>
  <c r="EM32" i="35"/>
  <c r="EC32" i="35"/>
  <c r="AQ25" i="35"/>
  <c r="AK25" i="35"/>
  <c r="AC25" i="35"/>
  <c r="AY24" i="35"/>
  <c r="AW24" i="35"/>
  <c r="AO24" i="35"/>
  <c r="AM24" i="35"/>
  <c r="AK24" i="35"/>
  <c r="AC24" i="35"/>
  <c r="AY23" i="35"/>
  <c r="AV23" i="35"/>
  <c r="AO23" i="35"/>
  <c r="AK23" i="35"/>
  <c r="EE50" i="35" s="1"/>
  <c r="AJ23" i="35"/>
  <c r="EE38" i="35" s="1"/>
  <c r="AC23" i="35"/>
  <c r="AW22" i="35"/>
  <c r="AV22" i="35"/>
  <c r="AN22" i="35"/>
  <c r="AK22" i="35"/>
  <c r="EE49" i="35" s="1"/>
  <c r="AJ22" i="35"/>
  <c r="EE37" i="35" s="1"/>
  <c r="AB22" i="35"/>
  <c r="AW21" i="35"/>
  <c r="AV21" i="35"/>
  <c r="AN21" i="35"/>
  <c r="EF53" i="35" s="1"/>
  <c r="AK21" i="35"/>
  <c r="AJ21" i="35"/>
  <c r="AB21" i="35"/>
  <c r="AW20" i="35"/>
  <c r="AV20" i="35"/>
  <c r="AN20" i="35"/>
  <c r="EF52" i="35" s="1"/>
  <c r="AK20" i="35"/>
  <c r="AI20" i="35"/>
  <c r="AB20" i="35"/>
  <c r="AV19" i="35"/>
  <c r="AU19" i="35"/>
  <c r="AN19" i="35"/>
  <c r="EF51" i="35" s="1"/>
  <c r="AK19" i="35"/>
  <c r="AJ19" i="35"/>
  <c r="AI19" i="35"/>
  <c r="AE19" i="35"/>
  <c r="EC72" i="35" s="1"/>
  <c r="AY18" i="35"/>
  <c r="AW18" i="35"/>
  <c r="AV18" i="35"/>
  <c r="AU18" i="35"/>
  <c r="AS18" i="35"/>
  <c r="AR18" i="35"/>
  <c r="AQ18" i="35"/>
  <c r="AN18" i="35"/>
  <c r="EF50" i="35" s="1"/>
  <c r="AM18" i="35"/>
  <c r="EH70" i="35" s="1"/>
  <c r="AK18" i="35"/>
  <c r="AJ18" i="35"/>
  <c r="AI18" i="35"/>
  <c r="AG18" i="35"/>
  <c r="AF18" i="35"/>
  <c r="AC18" i="35"/>
  <c r="EC43" i="35" s="1"/>
  <c r="AB18" i="35"/>
  <c r="AY17" i="35"/>
  <c r="AW17" i="35"/>
  <c r="AV17" i="35"/>
  <c r="AU17" i="35"/>
  <c r="AS17" i="35"/>
  <c r="AR17" i="35"/>
  <c r="EG58" i="35" s="1"/>
  <c r="AQ17" i="35"/>
  <c r="EG45" i="35" s="1"/>
  <c r="AO17" i="35"/>
  <c r="EF66" i="35" s="1"/>
  <c r="AN17" i="35"/>
  <c r="EF49" i="35" s="1"/>
  <c r="AM17" i="35"/>
  <c r="EH69" i="35" s="1"/>
  <c r="AK17" i="35"/>
  <c r="AJ17" i="35"/>
  <c r="AI17" i="35"/>
  <c r="AG17" i="35"/>
  <c r="AF17" i="35"/>
  <c r="AE17" i="35"/>
  <c r="EC70" i="35" s="1"/>
  <c r="AC17" i="35"/>
  <c r="EC42" i="35" s="1"/>
  <c r="AB17" i="35"/>
  <c r="AY16" i="35"/>
  <c r="AW16" i="35"/>
  <c r="AV16" i="35"/>
  <c r="AU16" i="35"/>
  <c r="AS16" i="35"/>
  <c r="EG69" i="35" s="1"/>
  <c r="AR16" i="35"/>
  <c r="EG57" i="35" s="1"/>
  <c r="AQ16" i="35"/>
  <c r="EG44" i="35" s="1"/>
  <c r="AP16" i="35"/>
  <c r="EF80" i="35" s="1"/>
  <c r="AO16" i="35"/>
  <c r="EF65" i="35" s="1"/>
  <c r="AN16" i="35"/>
  <c r="EF48" i="35" s="1"/>
  <c r="AM16" i="35"/>
  <c r="EE81" i="35" s="1"/>
  <c r="AK16" i="35"/>
  <c r="AJ16" i="35"/>
  <c r="AI16" i="35"/>
  <c r="AH16" i="35"/>
  <c r="AG16" i="35"/>
  <c r="AF16" i="35"/>
  <c r="AE16" i="35"/>
  <c r="EC69" i="35" s="1"/>
  <c r="AC16" i="35"/>
  <c r="EC41" i="35" s="1"/>
  <c r="AB16" i="35"/>
  <c r="AY15" i="35"/>
  <c r="AX15" i="35"/>
  <c r="AW15" i="35"/>
  <c r="AV15" i="35"/>
  <c r="AU15" i="35"/>
  <c r="EH40" i="35" s="1"/>
  <c r="AS15" i="35"/>
  <c r="EG68" i="35" s="1"/>
  <c r="AR15" i="35"/>
  <c r="EG56" i="35" s="1"/>
  <c r="AQ15" i="35"/>
  <c r="EG43" i="35" s="1"/>
  <c r="AP15" i="35"/>
  <c r="EF79" i="35" s="1"/>
  <c r="AO15" i="35"/>
  <c r="EF64" i="35" s="1"/>
  <c r="AN15" i="35"/>
  <c r="EF47" i="35" s="1"/>
  <c r="AM15" i="35"/>
  <c r="EE80" i="35" s="1"/>
  <c r="AK15" i="35"/>
  <c r="AJ15" i="35"/>
  <c r="AI15" i="35"/>
  <c r="AH15" i="35"/>
  <c r="AG15" i="35"/>
  <c r="AF15" i="35"/>
  <c r="AE15" i="35"/>
  <c r="EC68" i="35" s="1"/>
  <c r="AC15" i="35"/>
  <c r="EC40" i="35" s="1"/>
  <c r="AB15" i="35"/>
  <c r="AY14" i="35"/>
  <c r="AX14" i="35"/>
  <c r="AW14" i="35"/>
  <c r="EH55" i="35" s="1"/>
  <c r="AV14" i="35"/>
  <c r="EH48" i="35" s="1"/>
  <c r="AU14" i="35"/>
  <c r="EH39" i="35" s="1"/>
  <c r="AS14" i="35"/>
  <c r="EG67" i="35" s="1"/>
  <c r="AR14" i="35"/>
  <c r="EG55" i="35" s="1"/>
  <c r="AQ14" i="35"/>
  <c r="EG42" i="35" s="1"/>
  <c r="AP14" i="35"/>
  <c r="EF78" i="35" s="1"/>
  <c r="AO14" i="35"/>
  <c r="EF63" i="35" s="1"/>
  <c r="AN14" i="35"/>
  <c r="EF46" i="35" s="1"/>
  <c r="AM14" i="35"/>
  <c r="EE79" i="35" s="1"/>
  <c r="AK14" i="35"/>
  <c r="EE48" i="35" s="1"/>
  <c r="AJ14" i="35"/>
  <c r="EH68" i="35" s="1"/>
  <c r="AI14" i="35"/>
  <c r="ED73" i="35" s="1"/>
  <c r="AH14" i="35"/>
  <c r="ED60" i="35" s="1"/>
  <c r="AG14" i="35"/>
  <c r="ED48" i="35" s="1"/>
  <c r="AF14" i="35"/>
  <c r="EH63" i="35" s="1"/>
  <c r="AE14" i="35"/>
  <c r="EC67" i="35" s="1"/>
  <c r="AC14" i="35"/>
  <c r="EC39" i="35" s="1"/>
  <c r="AB14" i="35"/>
  <c r="AY13" i="35"/>
  <c r="AX13" i="35"/>
  <c r="AW13" i="35"/>
  <c r="EH54" i="35" s="1"/>
  <c r="AV13" i="35"/>
  <c r="EH47" i="35" s="1"/>
  <c r="AU13" i="35"/>
  <c r="EH38" i="35" s="1"/>
  <c r="AS13" i="35"/>
  <c r="EG66" i="35" s="1"/>
  <c r="AR13" i="35"/>
  <c r="EG54" i="35" s="1"/>
  <c r="AQ13" i="35"/>
  <c r="EG41" i="35" s="1"/>
  <c r="AP13" i="35"/>
  <c r="EF77" i="35" s="1"/>
  <c r="AO13" i="35"/>
  <c r="EF62" i="35" s="1"/>
  <c r="AN13" i="35"/>
  <c r="EF45" i="35" s="1"/>
  <c r="AM13" i="35"/>
  <c r="EE78" i="35" s="1"/>
  <c r="AK13" i="35"/>
  <c r="EE47" i="35" s="1"/>
  <c r="AJ13" i="35"/>
  <c r="EH67" i="35" s="1"/>
  <c r="AI13" i="35"/>
  <c r="ED72" i="35" s="1"/>
  <c r="AH13" i="35"/>
  <c r="ED59" i="35" s="1"/>
  <c r="AG13" i="35"/>
  <c r="ED47" i="35" s="1"/>
  <c r="AF13" i="35"/>
  <c r="EH62" i="35" s="1"/>
  <c r="AE13" i="35"/>
  <c r="EC66" i="35" s="1"/>
  <c r="AC13" i="35"/>
  <c r="EC38" i="35" s="1"/>
  <c r="AB13" i="35"/>
  <c r="AY12" i="35"/>
  <c r="AX12" i="35"/>
  <c r="AW12" i="35"/>
  <c r="EH53" i="35" s="1"/>
  <c r="AV12" i="35"/>
  <c r="EH46" i="35" s="1"/>
  <c r="AU12" i="35"/>
  <c r="EH37" i="35" s="1"/>
  <c r="AS12" i="35"/>
  <c r="EG65" i="35" s="1"/>
  <c r="AR12" i="35"/>
  <c r="EG53" i="35" s="1"/>
  <c r="AQ12" i="35"/>
  <c r="EG40" i="35" s="1"/>
  <c r="AP12" i="35"/>
  <c r="EF76" i="35" s="1"/>
  <c r="AO12" i="35"/>
  <c r="EF61" i="35" s="1"/>
  <c r="AN12" i="35"/>
  <c r="EF44" i="35" s="1"/>
  <c r="AM12" i="35"/>
  <c r="EE77" i="35" s="1"/>
  <c r="AK12" i="35"/>
  <c r="EE46" i="35" s="1"/>
  <c r="AJ12" i="35"/>
  <c r="EH66" i="35" s="1"/>
  <c r="AI12" i="35"/>
  <c r="ED71" i="35" s="1"/>
  <c r="AH12" i="35"/>
  <c r="ED58" i="35" s="1"/>
  <c r="AG12" i="35"/>
  <c r="ED46" i="35" s="1"/>
  <c r="AF12" i="35"/>
  <c r="EH61" i="35" s="1"/>
  <c r="AE12" i="35"/>
  <c r="EC65" i="35" s="1"/>
  <c r="AC12" i="35"/>
  <c r="EC37" i="35" s="1"/>
  <c r="AB12" i="35"/>
  <c r="AY11" i="35"/>
  <c r="AX11" i="35"/>
  <c r="EH58" i="35" s="1"/>
  <c r="AW11" i="35"/>
  <c r="EH52" i="35" s="1"/>
  <c r="AV11" i="35"/>
  <c r="EH45" i="35" s="1"/>
  <c r="AU11" i="35"/>
  <c r="EC78" i="35" s="1"/>
  <c r="AS11" i="35"/>
  <c r="EG64" i="35" s="1"/>
  <c r="AR11" i="35"/>
  <c r="EG52" i="35" s="1"/>
  <c r="AQ11" i="35"/>
  <c r="EG39" i="35" s="1"/>
  <c r="AP11" i="35"/>
  <c r="EF75" i="35" s="1"/>
  <c r="AO11" i="35"/>
  <c r="EF60" i="35" s="1"/>
  <c r="AN11" i="35"/>
  <c r="EF43" i="35" s="1"/>
  <c r="AM11" i="35"/>
  <c r="EE76" i="35" s="1"/>
  <c r="AK11" i="35"/>
  <c r="EE45" i="35" s="1"/>
  <c r="AJ11" i="35"/>
  <c r="EH65" i="35" s="1"/>
  <c r="AI11" i="35"/>
  <c r="ED70" i="35" s="1"/>
  <c r="AH11" i="35"/>
  <c r="ED57" i="35" s="1"/>
  <c r="AG11" i="35"/>
  <c r="ED45" i="35" s="1"/>
  <c r="AF11" i="35"/>
  <c r="EH60" i="35" s="1"/>
  <c r="AE11" i="35"/>
  <c r="EC64" i="35" s="1"/>
  <c r="AC11" i="35"/>
  <c r="AB11" i="35"/>
  <c r="AY10" i="35"/>
  <c r="AX10" i="35"/>
  <c r="EH57" i="35" s="1"/>
  <c r="AW10" i="35"/>
  <c r="EH51" i="35" s="1"/>
  <c r="AV10" i="35"/>
  <c r="EH44" i="35" s="1"/>
  <c r="AU10" i="35"/>
  <c r="EC77" i="35" s="1"/>
  <c r="AS10" i="35"/>
  <c r="EG63" i="35" s="1"/>
  <c r="AR10" i="35"/>
  <c r="EG51" i="35" s="1"/>
  <c r="AQ10" i="35"/>
  <c r="EG38" i="35" s="1"/>
  <c r="AP10" i="35"/>
  <c r="EF74" i="35" s="1"/>
  <c r="AO10" i="35"/>
  <c r="EF59" i="35" s="1"/>
  <c r="AN10" i="35"/>
  <c r="EF42" i="35" s="1"/>
  <c r="AM10" i="35"/>
  <c r="EE75" i="35" s="1"/>
  <c r="AK10" i="35"/>
  <c r="EE44" i="35" s="1"/>
  <c r="AJ10" i="35"/>
  <c r="EH64" i="35" s="1"/>
  <c r="AI10" i="35"/>
  <c r="ED69" i="35" s="1"/>
  <c r="AH10" i="35"/>
  <c r="ED56" i="35" s="1"/>
  <c r="AG10" i="35"/>
  <c r="ED44" i="35" s="1"/>
  <c r="AF10" i="35"/>
  <c r="EH59" i="35" s="1"/>
  <c r="AE10" i="35"/>
  <c r="EC63" i="35" s="1"/>
  <c r="AC10" i="35"/>
  <c r="AB10" i="35"/>
  <c r="AY9" i="35"/>
  <c r="AX9" i="35"/>
  <c r="EH56" i="35" s="1"/>
  <c r="AW9" i="35"/>
  <c r="EH50" i="35" s="1"/>
  <c r="AV9" i="35"/>
  <c r="EH43" i="35" s="1"/>
  <c r="AU9" i="35"/>
  <c r="EH81" i="35" s="1"/>
  <c r="AS9" i="35"/>
  <c r="EG62" i="35" s="1"/>
  <c r="AR9" i="35"/>
  <c r="EG50" i="35" s="1"/>
  <c r="AQ9" i="35"/>
  <c r="EG37" i="35" s="1"/>
  <c r="AP9" i="35"/>
  <c r="EF73" i="35" s="1"/>
  <c r="AO9" i="35"/>
  <c r="EF58" i="35" s="1"/>
  <c r="AN9" i="35"/>
  <c r="EF41" i="35" s="1"/>
  <c r="AM9" i="35"/>
  <c r="EE74" i="35" s="1"/>
  <c r="AK9" i="35"/>
  <c r="EE43" i="35" s="1"/>
  <c r="AJ9" i="35"/>
  <c r="ED81" i="35" s="1"/>
  <c r="AI9" i="35"/>
  <c r="ED68" i="35" s="1"/>
  <c r="AH9" i="35"/>
  <c r="ED55" i="35" s="1"/>
  <c r="AG9" i="35"/>
  <c r="ED43" i="35" s="1"/>
  <c r="AF9" i="35"/>
  <c r="EC81" i="35" s="1"/>
  <c r="AE9" i="35"/>
  <c r="EC62" i="35" s="1"/>
  <c r="AC9" i="35"/>
  <c r="AB9" i="35"/>
  <c r="AY8" i="35"/>
  <c r="AX8" i="35"/>
  <c r="AW8" i="35"/>
  <c r="EH49" i="35" s="1"/>
  <c r="AV8" i="35"/>
  <c r="EH42" i="35" s="1"/>
  <c r="AU8" i="35"/>
  <c r="EH80" i="35" s="1"/>
  <c r="AS8" i="35"/>
  <c r="EG61" i="35" s="1"/>
  <c r="AR8" i="35"/>
  <c r="EG49" i="35" s="1"/>
  <c r="AQ8" i="35"/>
  <c r="EH78" i="35" s="1"/>
  <c r="AP8" i="35"/>
  <c r="EF72" i="35" s="1"/>
  <c r="AO8" i="35"/>
  <c r="EF57" i="35" s="1"/>
  <c r="AN8" i="35"/>
  <c r="EF40" i="35" s="1"/>
  <c r="AM8" i="35"/>
  <c r="EE73" i="35" s="1"/>
  <c r="AK8" i="35"/>
  <c r="EE42" i="35" s="1"/>
  <c r="AJ8" i="35"/>
  <c r="ED80" i="35" s="1"/>
  <c r="AI8" i="35"/>
  <c r="ED67" i="35" s="1"/>
  <c r="AH8" i="35"/>
  <c r="ED54" i="35" s="1"/>
  <c r="AG8" i="35"/>
  <c r="ED42" i="35" s="1"/>
  <c r="AF8" i="35"/>
  <c r="EC80" i="35" s="1"/>
  <c r="AE8" i="35"/>
  <c r="EC61" i="35" s="1"/>
  <c r="AC8" i="35"/>
  <c r="AB8" i="35"/>
  <c r="AY7" i="35"/>
  <c r="AX7" i="35"/>
  <c r="AW7" i="35"/>
  <c r="AV7" i="35"/>
  <c r="EH41" i="35" s="1"/>
  <c r="AU7" i="35"/>
  <c r="EH79" i="35" s="1"/>
  <c r="AS7" i="35"/>
  <c r="EG60" i="35" s="1"/>
  <c r="AR7" i="35"/>
  <c r="EG48" i="35" s="1"/>
  <c r="AQ7" i="35"/>
  <c r="EH77" i="35" s="1"/>
  <c r="AP7" i="35"/>
  <c r="EF71" i="35" s="1"/>
  <c r="AO7" i="35"/>
  <c r="EF56" i="35" s="1"/>
  <c r="AN7" i="35"/>
  <c r="EF39" i="35" s="1"/>
  <c r="AM7" i="35"/>
  <c r="EE72" i="35" s="1"/>
  <c r="AK7" i="35"/>
  <c r="EE41" i="35" s="1"/>
  <c r="AJ7" i="35"/>
  <c r="ED79" i="35" s="1"/>
  <c r="AI7" i="35"/>
  <c r="ED66" i="35" s="1"/>
  <c r="AH7" i="35"/>
  <c r="ED53" i="35" s="1"/>
  <c r="AG7" i="35"/>
  <c r="ED41" i="35" s="1"/>
  <c r="AF7" i="35"/>
  <c r="EC79" i="35" s="1"/>
  <c r="AE7" i="35"/>
  <c r="AC7" i="35"/>
  <c r="AB7" i="35"/>
  <c r="AY6" i="35"/>
  <c r="AX6" i="35"/>
  <c r="AW6" i="35"/>
  <c r="AV6" i="35"/>
  <c r="AU6" i="35"/>
  <c r="EG81" i="35" s="1"/>
  <c r="AS6" i="35"/>
  <c r="EG59" i="35" s="1"/>
  <c r="AR6" i="35"/>
  <c r="EG47" i="35" s="1"/>
  <c r="AQ6" i="35"/>
  <c r="EH76" i="35" s="1"/>
  <c r="AP6" i="35"/>
  <c r="EF70" i="35" s="1"/>
  <c r="AO6" i="35"/>
  <c r="EF55" i="35" s="1"/>
  <c r="AN6" i="35"/>
  <c r="EF38" i="35" s="1"/>
  <c r="AM6" i="35"/>
  <c r="EE71" i="35" s="1"/>
  <c r="AK6" i="35"/>
  <c r="EE40" i="35" s="1"/>
  <c r="AJ6" i="35"/>
  <c r="ED78" i="35" s="1"/>
  <c r="AI6" i="35"/>
  <c r="ED65" i="35" s="1"/>
  <c r="AH6" i="35"/>
  <c r="ED52" i="35" s="1"/>
  <c r="AG6" i="35"/>
  <c r="ED40" i="35" s="1"/>
  <c r="AF6" i="35"/>
  <c r="AE6" i="35"/>
  <c r="AC6" i="35"/>
  <c r="AB6" i="35"/>
  <c r="AY5" i="35"/>
  <c r="AX5" i="35"/>
  <c r="AW5" i="35"/>
  <c r="AV5" i="35"/>
  <c r="AU5" i="35"/>
  <c r="AS5" i="35"/>
  <c r="AR5" i="35"/>
  <c r="EG46" i="35" s="1"/>
  <c r="AQ5" i="35"/>
  <c r="EH75" i="35" s="1"/>
  <c r="AP5" i="35"/>
  <c r="EF69" i="35" s="1"/>
  <c r="AO5" i="35"/>
  <c r="EF54" i="35" s="1"/>
  <c r="AN5" i="35"/>
  <c r="EF37" i="35" s="1"/>
  <c r="AM5" i="35"/>
  <c r="EE70" i="35" s="1"/>
  <c r="AK5" i="35"/>
  <c r="EE39" i="35" s="1"/>
  <c r="AJ5" i="35"/>
  <c r="ED77" i="35" s="1"/>
  <c r="AI5" i="35"/>
  <c r="ED64" i="35" s="1"/>
  <c r="AH5" i="35"/>
  <c r="AG5" i="35"/>
  <c r="AF5" i="35"/>
  <c r="AE5" i="35"/>
  <c r="AC5" i="35"/>
  <c r="AB5" i="35"/>
  <c r="AY4" i="35"/>
  <c r="AX4" i="35"/>
  <c r="AW4" i="35"/>
  <c r="AV4" i="35"/>
  <c r="AU4" i="35"/>
  <c r="AS4" i="35"/>
  <c r="AR4" i="35"/>
  <c r="AQ4" i="35"/>
  <c r="AP4" i="35"/>
  <c r="AO4" i="35"/>
  <c r="AN4" i="35"/>
  <c r="AM4" i="35"/>
  <c r="AK4" i="35"/>
  <c r="AJ4" i="35"/>
  <c r="AI4" i="35"/>
  <c r="AH4" i="35"/>
  <c r="AG4" i="35"/>
  <c r="AF4" i="35"/>
  <c r="AE4" i="35"/>
  <c r="AC4" i="35"/>
  <c r="AB4" i="35"/>
  <c r="AY3" i="35"/>
  <c r="AX3" i="35"/>
  <c r="AW3" i="35"/>
  <c r="AV3" i="35"/>
  <c r="AU3" i="35"/>
  <c r="AS3" i="35"/>
  <c r="AR3" i="35"/>
  <c r="AQ3" i="35"/>
  <c r="AP3" i="35"/>
  <c r="AO3" i="35"/>
  <c r="AN3" i="35"/>
  <c r="AM3" i="35"/>
  <c r="AK3" i="35"/>
  <c r="AJ3" i="35"/>
  <c r="AI3" i="35"/>
  <c r="AH3" i="35"/>
  <c r="AG3" i="35"/>
  <c r="AF3" i="35"/>
  <c r="AE3" i="35"/>
  <c r="AC3" i="35"/>
  <c r="AB3" i="35"/>
  <c r="AC19" i="35" l="1"/>
  <c r="EC44" i="35" s="1"/>
  <c r="AO19" i="35"/>
  <c r="EF68" i="35" s="1"/>
  <c r="AC20" i="35"/>
  <c r="EC45" i="35" s="1"/>
  <c r="AO20" i="35"/>
  <c r="AC21" i="35"/>
  <c r="EC46" i="35" s="1"/>
  <c r="AO21" i="35"/>
  <c r="AC22" i="35"/>
  <c r="AQ22" i="35"/>
  <c r="AE23" i="35"/>
  <c r="EC76" i="35" s="1"/>
  <c r="AQ23" i="35"/>
  <c r="AE24" i="35"/>
  <c r="AQ24" i="35"/>
  <c r="AE25" i="35"/>
  <c r="AV25" i="35"/>
  <c r="AQ19" i="35"/>
  <c r="AE20" i="35"/>
  <c r="EC73" i="35" s="1"/>
  <c r="AQ20" i="35"/>
  <c r="AE21" i="35"/>
  <c r="EC74" i="35" s="1"/>
  <c r="AQ21" i="35"/>
  <c r="AF22" i="35"/>
  <c r="ED37" i="35" s="1"/>
  <c r="AR22" i="35"/>
  <c r="AF23" i="35"/>
  <c r="ED38" i="35" s="1"/>
  <c r="AR23" i="35"/>
  <c r="AF24" i="35"/>
  <c r="ED39" i="35" s="1"/>
  <c r="AR24" i="35"/>
  <c r="AF25" i="35"/>
  <c r="AE26" i="35"/>
  <c r="AF19" i="35"/>
  <c r="AR19" i="35"/>
  <c r="AF20" i="35"/>
  <c r="AR20" i="35"/>
  <c r="AF21" i="35"/>
  <c r="AS21" i="35"/>
  <c r="AG22" i="35"/>
  <c r="ED49" i="35" s="1"/>
  <c r="AS22" i="35"/>
  <c r="AG23" i="35"/>
  <c r="ED50" i="35" s="1"/>
  <c r="AS23" i="35"/>
  <c r="AG24" i="35"/>
  <c r="ED51" i="35" s="1"/>
  <c r="AS24" i="35"/>
  <c r="AI25" i="35"/>
  <c r="AG19" i="35"/>
  <c r="AS19" i="35"/>
  <c r="AG20" i="35"/>
  <c r="AS20" i="35"/>
  <c r="AI21" i="35"/>
  <c r="AU21" i="35"/>
  <c r="AI22" i="35"/>
  <c r="AU22" i="35"/>
  <c r="AI23" i="35"/>
  <c r="AU23" i="35"/>
  <c r="AI24" i="35"/>
  <c r="AV24" i="35"/>
  <c r="AJ25" i="35"/>
  <c r="AN25" i="35"/>
  <c r="AY19" i="35"/>
  <c r="AM20" i="35"/>
  <c r="EH72" i="35" s="1"/>
  <c r="AY20" i="35"/>
  <c r="AM21" i="35"/>
  <c r="EH73" i="35" s="1"/>
  <c r="AY21" i="35"/>
  <c r="AM22" i="35"/>
  <c r="AY22" i="35"/>
  <c r="AN23" i="35"/>
  <c r="AB24" i="35"/>
  <c r="AN24" i="35"/>
  <c r="AB25" i="35"/>
  <c r="AO25" i="35"/>
  <c r="AJ26" i="35"/>
  <c r="AR26" i="35"/>
  <c r="AS25" i="35"/>
  <c r="AU25" i="35"/>
  <c r="AY25" i="35"/>
  <c r="AB26" i="35"/>
  <c r="AX26" i="35"/>
  <c r="AY26" i="35"/>
  <c r="AG26" i="35"/>
  <c r="AI26" i="35"/>
  <c r="AO26" i="35"/>
  <c r="AP26" i="35"/>
  <c r="DP13" i="39"/>
  <c r="DR32" i="39" s="1"/>
  <c r="DE13" i="39"/>
  <c r="DC33" i="39"/>
  <c r="DG33" i="39" s="1"/>
  <c r="DM63" i="39"/>
  <c r="DM76" i="39"/>
  <c r="AR32" i="39"/>
  <c r="DA32" i="39" s="1"/>
  <c r="DM61" i="39"/>
  <c r="DM74" i="39"/>
  <c r="DM63" i="38"/>
  <c r="DX32" i="38"/>
  <c r="DM74" i="38"/>
  <c r="DM61" i="38"/>
  <c r="DZ13" i="38" s="1"/>
  <c r="DE13" i="38"/>
  <c r="DX33" i="38"/>
  <c r="DC33" i="38"/>
  <c r="DG33" i="38" s="1"/>
  <c r="DN32" i="38"/>
  <c r="DN33" i="38"/>
  <c r="DP13" i="38"/>
  <c r="AR32" i="38"/>
  <c r="DA32" i="38" s="1"/>
  <c r="AM25" i="35"/>
  <c r="AW25" i="35"/>
  <c r="AU26" i="35"/>
  <c r="AQ26" i="35"/>
  <c r="AH26" i="35"/>
  <c r="AX25" i="35"/>
  <c r="AP25" i="35"/>
  <c r="AH25" i="35"/>
  <c r="AX24" i="35"/>
  <c r="AP24" i="35"/>
  <c r="AH24" i="35"/>
  <c r="ED63" i="35" s="1"/>
  <c r="AX23" i="35"/>
  <c r="AP23" i="35"/>
  <c r="AH23" i="35"/>
  <c r="ED75" i="35" s="1"/>
  <c r="AX22" i="35"/>
  <c r="AP22" i="35"/>
  <c r="AH22" i="35"/>
  <c r="ED61" i="35" s="1"/>
  <c r="AX21" i="35"/>
  <c r="AP21" i="35"/>
  <c r="AH21" i="35"/>
  <c r="AX20" i="35"/>
  <c r="AP20" i="35"/>
  <c r="AH20" i="35"/>
  <c r="AX19" i="35"/>
  <c r="AP19" i="35"/>
  <c r="AH19" i="35"/>
  <c r="AX18" i="35"/>
  <c r="AP18" i="35"/>
  <c r="EH74" i="35" s="1"/>
  <c r="AH18" i="35"/>
  <c r="AX17" i="35"/>
  <c r="AP17" i="35"/>
  <c r="EF81" i="35" s="1"/>
  <c r="AH17" i="35"/>
  <c r="AX16" i="35"/>
  <c r="AW26" i="35"/>
  <c r="AL26" i="35"/>
  <c r="AD26" i="35"/>
  <c r="AT25" i="35"/>
  <c r="AL25" i="35"/>
  <c r="AD25" i="35"/>
  <c r="AT24" i="35"/>
  <c r="AL24" i="35"/>
  <c r="AD24" i="35"/>
  <c r="AT23" i="35"/>
  <c r="AL23" i="35"/>
  <c r="EE69" i="35" s="1"/>
  <c r="AD23" i="35"/>
  <c r="EC60" i="35" s="1"/>
  <c r="AT22" i="35"/>
  <c r="AL22" i="35"/>
  <c r="EE68" i="35" s="1"/>
  <c r="AD22" i="35"/>
  <c r="EC59" i="35" s="1"/>
  <c r="AT21" i="35"/>
  <c r="AL21" i="35"/>
  <c r="EE67" i="35" s="1"/>
  <c r="AD21" i="35"/>
  <c r="EC58" i="35" s="1"/>
  <c r="AT20" i="35"/>
  <c r="AL20" i="35"/>
  <c r="EE66" i="35" s="1"/>
  <c r="AD20" i="35"/>
  <c r="EC57" i="35" s="1"/>
  <c r="AT19" i="35"/>
  <c r="AL19" i="35"/>
  <c r="EE65" i="35" s="1"/>
  <c r="AD19" i="35"/>
  <c r="EC56" i="35" s="1"/>
  <c r="AT18" i="35"/>
  <c r="AL18" i="35"/>
  <c r="EE64" i="35" s="1"/>
  <c r="AD18" i="35"/>
  <c r="EC55" i="35" s="1"/>
  <c r="AT17" i="35"/>
  <c r="AL17" i="35"/>
  <c r="EE63" i="35" s="1"/>
  <c r="AD17" i="35"/>
  <c r="EC54" i="35" s="1"/>
  <c r="AT16" i="35"/>
  <c r="EG80" i="35" s="1"/>
  <c r="AL16" i="35"/>
  <c r="EE62" i="35" s="1"/>
  <c r="AD16" i="35"/>
  <c r="EC53" i="35" s="1"/>
  <c r="AT15" i="35"/>
  <c r="EG79" i="35" s="1"/>
  <c r="AL15" i="35"/>
  <c r="EE61" i="35" s="1"/>
  <c r="AD15" i="35"/>
  <c r="EC52" i="35" s="1"/>
  <c r="AT14" i="35"/>
  <c r="EG78" i="35" s="1"/>
  <c r="AL14" i="35"/>
  <c r="EE60" i="35" s="1"/>
  <c r="AD14" i="35"/>
  <c r="EC51" i="35" s="1"/>
  <c r="AT13" i="35"/>
  <c r="EG77" i="35" s="1"/>
  <c r="AL13" i="35"/>
  <c r="EE59" i="35" s="1"/>
  <c r="AD13" i="35"/>
  <c r="EC50" i="35" s="1"/>
  <c r="AT12" i="35"/>
  <c r="EG76" i="35" s="1"/>
  <c r="AL12" i="35"/>
  <c r="EE58" i="35" s="1"/>
  <c r="AD12" i="35"/>
  <c r="EC49" i="35" s="1"/>
  <c r="AT11" i="35"/>
  <c r="EG75" i="35" s="1"/>
  <c r="AL11" i="35"/>
  <c r="EE57" i="35" s="1"/>
  <c r="AD11" i="35"/>
  <c r="EC48" i="35" s="1"/>
  <c r="AT10" i="35"/>
  <c r="EG74" i="35" s="1"/>
  <c r="AL10" i="35"/>
  <c r="EE56" i="35" s="1"/>
  <c r="AD10" i="35"/>
  <c r="EC47" i="35" s="1"/>
  <c r="AT9" i="35"/>
  <c r="EG73" i="35" s="1"/>
  <c r="AL9" i="35"/>
  <c r="EE55" i="35" s="1"/>
  <c r="AD9" i="35"/>
  <c r="AT8" i="35"/>
  <c r="EG72" i="35" s="1"/>
  <c r="AL8" i="35"/>
  <c r="EE54" i="35" s="1"/>
  <c r="AD8" i="35"/>
  <c r="AT7" i="35"/>
  <c r="EG71" i="35" s="1"/>
  <c r="AL7" i="35"/>
  <c r="EE53" i="35" s="1"/>
  <c r="AD7" i="35"/>
  <c r="AT6" i="35"/>
  <c r="EG70" i="35" s="1"/>
  <c r="AL6" i="35"/>
  <c r="EE52" i="35" s="1"/>
  <c r="AD6" i="35"/>
  <c r="AT5" i="35"/>
  <c r="AL5" i="35"/>
  <c r="EE51" i="35" s="1"/>
  <c r="AD5" i="35"/>
  <c r="AT4" i="35"/>
  <c r="AL4" i="35"/>
  <c r="AD4" i="35"/>
  <c r="AT3" i="35"/>
  <c r="AL3" i="35"/>
  <c r="AD3" i="35"/>
  <c r="AV26" i="35"/>
  <c r="AK26" i="35"/>
  <c r="AC26" i="35"/>
  <c r="AE18" i="35"/>
  <c r="EC71" i="35" s="1"/>
  <c r="AO18" i="35"/>
  <c r="EF67" i="35" s="1"/>
  <c r="AB19" i="35"/>
  <c r="AM19" i="35"/>
  <c r="EH71" i="35" s="1"/>
  <c r="AW19" i="35"/>
  <c r="AJ20" i="35"/>
  <c r="AU20" i="35"/>
  <c r="AG21" i="35"/>
  <c r="EE33" i="35" s="1"/>
  <c r="AR21" i="35"/>
  <c r="AE22" i="35"/>
  <c r="EC75" i="35" s="1"/>
  <c r="AO22" i="35"/>
  <c r="AB23" i="35"/>
  <c r="AM23" i="35"/>
  <c r="AW23" i="35"/>
  <c r="AJ24" i="35"/>
  <c r="AU24" i="35"/>
  <c r="AG25" i="35"/>
  <c r="AR25" i="35"/>
  <c r="AF26" i="35"/>
  <c r="AT26" i="35"/>
  <c r="DM32" i="36"/>
  <c r="DO33" i="37"/>
  <c r="DB33" i="36"/>
  <c r="EE32" i="35"/>
  <c r="DO32" i="37"/>
  <c r="DU33" i="37"/>
  <c r="DU32" i="37"/>
  <c r="DI30" i="37"/>
  <c r="DK30" i="37" s="1"/>
  <c r="DO30" i="37" s="1"/>
  <c r="DS27" i="37"/>
  <c r="DU27" i="37" s="1"/>
  <c r="CX25" i="37"/>
  <c r="CZ25" i="37" s="1"/>
  <c r="DD25" i="37" s="1"/>
  <c r="DI22" i="37"/>
  <c r="DK22" i="37" s="1"/>
  <c r="DO22" i="37" s="1"/>
  <c r="DS19" i="37"/>
  <c r="DU19" i="37" s="1"/>
  <c r="CX17" i="37"/>
  <c r="CZ17" i="37" s="1"/>
  <c r="DD17" i="37" s="1"/>
  <c r="DI14" i="37"/>
  <c r="DK14" i="37" s="1"/>
  <c r="DO14" i="37" s="1"/>
  <c r="DS21" i="37"/>
  <c r="DU21" i="37" s="1"/>
  <c r="CX19" i="37"/>
  <c r="CZ19" i="37" s="1"/>
  <c r="DD19" i="37" s="1"/>
  <c r="DS28" i="37"/>
  <c r="DU28" i="37" s="1"/>
  <c r="CX26" i="37"/>
  <c r="CZ26" i="37" s="1"/>
  <c r="DD26" i="37" s="1"/>
  <c r="DI23" i="37"/>
  <c r="DK23" i="37" s="1"/>
  <c r="DO23" i="37" s="1"/>
  <c r="DS20" i="37"/>
  <c r="DU20" i="37" s="1"/>
  <c r="CX18" i="37"/>
  <c r="CZ18" i="37" s="1"/>
  <c r="DD18" i="37" s="1"/>
  <c r="DS13" i="37"/>
  <c r="DU13" i="37" s="1"/>
  <c r="DI29" i="37"/>
  <c r="DK29" i="37" s="1"/>
  <c r="DO29" i="37" s="1"/>
  <c r="DS26" i="37"/>
  <c r="DU26" i="37" s="1"/>
  <c r="CX24" i="37"/>
  <c r="CZ24" i="37" s="1"/>
  <c r="DD24" i="37" s="1"/>
  <c r="DI21" i="37"/>
  <c r="DK21" i="37" s="1"/>
  <c r="DO21" i="37" s="1"/>
  <c r="DS18" i="37"/>
  <c r="DU18" i="37" s="1"/>
  <c r="CX16" i="37"/>
  <c r="CZ16" i="37" s="1"/>
  <c r="DD16" i="37" s="1"/>
  <c r="DS29" i="37"/>
  <c r="DU29" i="37" s="1"/>
  <c r="DI16" i="37"/>
  <c r="DK16" i="37" s="1"/>
  <c r="DO16" i="37" s="1"/>
  <c r="CX31" i="37"/>
  <c r="CZ31" i="37" s="1"/>
  <c r="DD31" i="37" s="1"/>
  <c r="DI28" i="37"/>
  <c r="DK28" i="37" s="1"/>
  <c r="DO28" i="37" s="1"/>
  <c r="DS25" i="37"/>
  <c r="DU25" i="37" s="1"/>
  <c r="CX23" i="37"/>
  <c r="CZ23" i="37" s="1"/>
  <c r="DD23" i="37" s="1"/>
  <c r="DI20" i="37"/>
  <c r="DK20" i="37" s="1"/>
  <c r="DO20" i="37" s="1"/>
  <c r="DS17" i="37"/>
  <c r="DU17" i="37" s="1"/>
  <c r="CX15" i="37"/>
  <c r="CZ15" i="37" s="1"/>
  <c r="DD15" i="37" s="1"/>
  <c r="CX27" i="37"/>
  <c r="CZ27" i="37" s="1"/>
  <c r="DD27" i="37" s="1"/>
  <c r="CX30" i="37"/>
  <c r="CZ30" i="37" s="1"/>
  <c r="DD30" i="37" s="1"/>
  <c r="DI27" i="37"/>
  <c r="DK27" i="37" s="1"/>
  <c r="DO27" i="37" s="1"/>
  <c r="DS24" i="37"/>
  <c r="DU24" i="37" s="1"/>
  <c r="CX22" i="37"/>
  <c r="CZ22" i="37" s="1"/>
  <c r="DD22" i="37" s="1"/>
  <c r="DI19" i="37"/>
  <c r="DK19" i="37" s="1"/>
  <c r="DO19" i="37" s="1"/>
  <c r="DS16" i="37"/>
  <c r="DU16" i="37" s="1"/>
  <c r="CX14" i="37"/>
  <c r="CZ14" i="37" s="1"/>
  <c r="DD14" i="37" s="1"/>
  <c r="DI13" i="37"/>
  <c r="DK13" i="37" s="1"/>
  <c r="DO13" i="37" s="1"/>
  <c r="DS31" i="37"/>
  <c r="DU31" i="37" s="1"/>
  <c r="CX29" i="37"/>
  <c r="CZ29" i="37" s="1"/>
  <c r="DD29" i="37" s="1"/>
  <c r="DI26" i="37"/>
  <c r="DK26" i="37" s="1"/>
  <c r="DO26" i="37" s="1"/>
  <c r="DS23" i="37"/>
  <c r="DU23" i="37" s="1"/>
  <c r="CX21" i="37"/>
  <c r="CZ21" i="37" s="1"/>
  <c r="DD21" i="37" s="1"/>
  <c r="DI18" i="37"/>
  <c r="DK18" i="37" s="1"/>
  <c r="DO18" i="37" s="1"/>
  <c r="DS15" i="37"/>
  <c r="DU15" i="37" s="1"/>
  <c r="DI24" i="37"/>
  <c r="DK24" i="37" s="1"/>
  <c r="DO24" i="37" s="1"/>
  <c r="CZ32" i="37"/>
  <c r="DD32" i="37" s="1"/>
  <c r="DS30" i="37"/>
  <c r="DU30" i="37" s="1"/>
  <c r="CX28" i="37"/>
  <c r="CZ28" i="37" s="1"/>
  <c r="DD28" i="37" s="1"/>
  <c r="DI25" i="37"/>
  <c r="DK25" i="37" s="1"/>
  <c r="DO25" i="37" s="1"/>
  <c r="DS22" i="37"/>
  <c r="DU22" i="37" s="1"/>
  <c r="CX20" i="37"/>
  <c r="CZ20" i="37" s="1"/>
  <c r="DD20" i="37" s="1"/>
  <c r="DI17" i="37"/>
  <c r="DK17" i="37" s="1"/>
  <c r="DO17" i="37" s="1"/>
  <c r="DS14" i="37"/>
  <c r="DU14" i="37" s="1"/>
  <c r="DI31" i="37"/>
  <c r="DK31" i="37" s="1"/>
  <c r="DO31" i="37" s="1"/>
  <c r="DI15" i="37"/>
  <c r="DK15" i="37" s="1"/>
  <c r="DO15" i="37" s="1"/>
  <c r="CX13" i="37"/>
  <c r="CZ13" i="37" s="1"/>
  <c r="DD13" i="37" s="1"/>
  <c r="DW13" i="37"/>
  <c r="DY33" i="37" s="1"/>
  <c r="DS33" i="36"/>
  <c r="DS32" i="36"/>
  <c r="DG30" i="36"/>
  <c r="DI30" i="36" s="1"/>
  <c r="DM30" i="36" s="1"/>
  <c r="DQ27" i="36"/>
  <c r="DS27" i="36" s="1"/>
  <c r="CV25" i="36"/>
  <c r="CX25" i="36" s="1"/>
  <c r="DB25" i="36" s="1"/>
  <c r="DG22" i="36"/>
  <c r="DI22" i="36" s="1"/>
  <c r="DM22" i="36" s="1"/>
  <c r="DQ19" i="36"/>
  <c r="DS19" i="36" s="1"/>
  <c r="CV17" i="36"/>
  <c r="CX17" i="36" s="1"/>
  <c r="DB17" i="36" s="1"/>
  <c r="DG14" i="36"/>
  <c r="DI14" i="36" s="1"/>
  <c r="DM14" i="36" s="1"/>
  <c r="CV27" i="36"/>
  <c r="CX27" i="36" s="1"/>
  <c r="DB27" i="36" s="1"/>
  <c r="CV19" i="36"/>
  <c r="CX19" i="36" s="1"/>
  <c r="DB19" i="36" s="1"/>
  <c r="DQ20" i="36"/>
  <c r="DS20" i="36" s="1"/>
  <c r="CV13" i="36"/>
  <c r="CX13" i="36" s="1"/>
  <c r="DB13" i="36" s="1"/>
  <c r="DG29" i="36"/>
  <c r="DI29" i="36" s="1"/>
  <c r="DM29" i="36" s="1"/>
  <c r="DQ26" i="36"/>
  <c r="DS26" i="36" s="1"/>
  <c r="CV24" i="36"/>
  <c r="CX24" i="36" s="1"/>
  <c r="DB24" i="36" s="1"/>
  <c r="DG21" i="36"/>
  <c r="DI21" i="36" s="1"/>
  <c r="DM21" i="36" s="1"/>
  <c r="DQ18" i="36"/>
  <c r="DS18" i="36" s="1"/>
  <c r="CV16" i="36"/>
  <c r="CX16" i="36" s="1"/>
  <c r="DB16" i="36" s="1"/>
  <c r="DQ29" i="36"/>
  <c r="DS29" i="36" s="1"/>
  <c r="DQ21" i="36"/>
  <c r="DS21" i="36" s="1"/>
  <c r="DG31" i="36"/>
  <c r="DI31" i="36" s="1"/>
  <c r="DM31" i="36" s="1"/>
  <c r="CV26" i="36"/>
  <c r="CX26" i="36" s="1"/>
  <c r="DB26" i="36" s="1"/>
  <c r="DG23" i="36"/>
  <c r="DI23" i="36" s="1"/>
  <c r="DM23" i="36" s="1"/>
  <c r="DG15" i="36"/>
  <c r="DI15" i="36" s="1"/>
  <c r="DM15" i="36" s="1"/>
  <c r="CV31" i="36"/>
  <c r="CX31" i="36" s="1"/>
  <c r="DB31" i="36" s="1"/>
  <c r="DG28" i="36"/>
  <c r="DI28" i="36" s="1"/>
  <c r="DM28" i="36" s="1"/>
  <c r="DQ25" i="36"/>
  <c r="DS25" i="36" s="1"/>
  <c r="CV23" i="36"/>
  <c r="CX23" i="36" s="1"/>
  <c r="DB23" i="36" s="1"/>
  <c r="DG20" i="36"/>
  <c r="DI20" i="36" s="1"/>
  <c r="DM20" i="36" s="1"/>
  <c r="DQ17" i="36"/>
  <c r="DS17" i="36" s="1"/>
  <c r="CV15" i="36"/>
  <c r="CX15" i="36" s="1"/>
  <c r="DB15" i="36" s="1"/>
  <c r="CV30" i="36"/>
  <c r="CX30" i="36" s="1"/>
  <c r="DB30" i="36" s="1"/>
  <c r="DG27" i="36"/>
  <c r="DI27" i="36" s="1"/>
  <c r="DM27" i="36" s="1"/>
  <c r="DQ24" i="36"/>
  <c r="DS24" i="36" s="1"/>
  <c r="CV22" i="36"/>
  <c r="CX22" i="36" s="1"/>
  <c r="DB22" i="36" s="1"/>
  <c r="DG19" i="36"/>
  <c r="DI19" i="36" s="1"/>
  <c r="DM19" i="36" s="1"/>
  <c r="DQ16" i="36"/>
  <c r="DS16" i="36" s="1"/>
  <c r="CV14" i="36"/>
  <c r="CX14" i="36" s="1"/>
  <c r="DB14" i="36" s="1"/>
  <c r="DG13" i="36"/>
  <c r="DI13" i="36" s="1"/>
  <c r="DM13" i="36" s="1"/>
  <c r="DQ28" i="36"/>
  <c r="DS28" i="36" s="1"/>
  <c r="CV18" i="36"/>
  <c r="CX18" i="36" s="1"/>
  <c r="DB18" i="36" s="1"/>
  <c r="DQ13" i="36"/>
  <c r="DS13" i="36" s="1"/>
  <c r="DQ31" i="36"/>
  <c r="DS31" i="36" s="1"/>
  <c r="CV29" i="36"/>
  <c r="CX29" i="36" s="1"/>
  <c r="DB29" i="36" s="1"/>
  <c r="DG26" i="36"/>
  <c r="DI26" i="36" s="1"/>
  <c r="DM26" i="36" s="1"/>
  <c r="DQ23" i="36"/>
  <c r="DS23" i="36" s="1"/>
  <c r="DW23" i="36" s="1"/>
  <c r="CV21" i="36"/>
  <c r="CX21" i="36" s="1"/>
  <c r="DB21" i="36" s="1"/>
  <c r="DG18" i="36"/>
  <c r="DI18" i="36" s="1"/>
  <c r="DM18" i="36" s="1"/>
  <c r="DQ15" i="36"/>
  <c r="DS15" i="36" s="1"/>
  <c r="DG16" i="36"/>
  <c r="DI16" i="36" s="1"/>
  <c r="DM16" i="36" s="1"/>
  <c r="CX32" i="36"/>
  <c r="DB32" i="36" s="1"/>
  <c r="DQ30" i="36"/>
  <c r="DS30" i="36" s="1"/>
  <c r="CV28" i="36"/>
  <c r="CX28" i="36" s="1"/>
  <c r="DB28" i="36" s="1"/>
  <c r="DG25" i="36"/>
  <c r="DI25" i="36" s="1"/>
  <c r="DM25" i="36" s="1"/>
  <c r="DQ22" i="36"/>
  <c r="DS22" i="36" s="1"/>
  <c r="DW22" i="36" s="1"/>
  <c r="CV20" i="36"/>
  <c r="CX20" i="36" s="1"/>
  <c r="DB20" i="36" s="1"/>
  <c r="DG17" i="36"/>
  <c r="DI17" i="36" s="1"/>
  <c r="DM17" i="36" s="1"/>
  <c r="DQ14" i="36"/>
  <c r="DS14" i="36" s="1"/>
  <c r="DG24" i="36"/>
  <c r="DI24" i="36" s="1"/>
  <c r="DM24" i="36" s="1"/>
  <c r="DU13" i="36"/>
  <c r="DW33" i="36" s="1"/>
  <c r="ED62" i="35"/>
  <c r="ED74" i="35"/>
  <c r="DT33" i="35"/>
  <c r="AS26" i="35"/>
  <c r="AM26" i="35"/>
  <c r="I38" i="19"/>
  <c r="EO32" i="35" l="1"/>
  <c r="DV13" i="35"/>
  <c r="ED76" i="35"/>
  <c r="EO33" i="35" s="1"/>
  <c r="DR33" i="39"/>
  <c r="DX32" i="39"/>
  <c r="DA30" i="39"/>
  <c r="DC30" i="39" s="1"/>
  <c r="DG30" i="39" s="1"/>
  <c r="DL27" i="39"/>
  <c r="DN27" i="39" s="1"/>
  <c r="DR27" i="39" s="1"/>
  <c r="DV24" i="39"/>
  <c r="DX24" i="39" s="1"/>
  <c r="DA22" i="39"/>
  <c r="DC22" i="39" s="1"/>
  <c r="DG22" i="39" s="1"/>
  <c r="DL19" i="39"/>
  <c r="DN19" i="39" s="1"/>
  <c r="DR19" i="39" s="1"/>
  <c r="DC32" i="39"/>
  <c r="DG32" i="39" s="1"/>
  <c r="DV29" i="39"/>
  <c r="DX29" i="39" s="1"/>
  <c r="DA27" i="39"/>
  <c r="DC27" i="39" s="1"/>
  <c r="DG27" i="39" s="1"/>
  <c r="DL24" i="39"/>
  <c r="DN24" i="39" s="1"/>
  <c r="DR24" i="39" s="1"/>
  <c r="DV21" i="39"/>
  <c r="DX21" i="39" s="1"/>
  <c r="DA19" i="39"/>
  <c r="DC19" i="39" s="1"/>
  <c r="DG19" i="39" s="1"/>
  <c r="DL16" i="39"/>
  <c r="DN16" i="39" s="1"/>
  <c r="DR16" i="39" s="1"/>
  <c r="DL31" i="39"/>
  <c r="DN31" i="39" s="1"/>
  <c r="DR31" i="39" s="1"/>
  <c r="DV28" i="39"/>
  <c r="DX28" i="39" s="1"/>
  <c r="DA26" i="39"/>
  <c r="DC26" i="39" s="1"/>
  <c r="DG26" i="39" s="1"/>
  <c r="DL23" i="39"/>
  <c r="DN23" i="39" s="1"/>
  <c r="DR23" i="39" s="1"/>
  <c r="DV20" i="39"/>
  <c r="DX20" i="39" s="1"/>
  <c r="DA18" i="39"/>
  <c r="DC18" i="39" s="1"/>
  <c r="DG18" i="39" s="1"/>
  <c r="DL30" i="39"/>
  <c r="DN30" i="39" s="1"/>
  <c r="DR30" i="39" s="1"/>
  <c r="DV27" i="39"/>
  <c r="DX27" i="39" s="1"/>
  <c r="DA25" i="39"/>
  <c r="DC25" i="39" s="1"/>
  <c r="DG25" i="39" s="1"/>
  <c r="DL22" i="39"/>
  <c r="DN22" i="39" s="1"/>
  <c r="DR22" i="39" s="1"/>
  <c r="DV19" i="39"/>
  <c r="DX19" i="39" s="1"/>
  <c r="DL29" i="39"/>
  <c r="DN29" i="39" s="1"/>
  <c r="DR29" i="39" s="1"/>
  <c r="DV26" i="39"/>
  <c r="DX26" i="39" s="1"/>
  <c r="DA31" i="39"/>
  <c r="DC31" i="39" s="1"/>
  <c r="DG31" i="39" s="1"/>
  <c r="DL26" i="39"/>
  <c r="DN26" i="39" s="1"/>
  <c r="DR26" i="39" s="1"/>
  <c r="DA24" i="39"/>
  <c r="DC24" i="39" s="1"/>
  <c r="DG24" i="39" s="1"/>
  <c r="DL21" i="39"/>
  <c r="DN21" i="39" s="1"/>
  <c r="DR21" i="39" s="1"/>
  <c r="DL28" i="39"/>
  <c r="DN28" i="39" s="1"/>
  <c r="DR28" i="39" s="1"/>
  <c r="DA23" i="39"/>
  <c r="DC23" i="39" s="1"/>
  <c r="DG23" i="39" s="1"/>
  <c r="DL20" i="39"/>
  <c r="DN20" i="39" s="1"/>
  <c r="DR20" i="39" s="1"/>
  <c r="DV16" i="39"/>
  <c r="DX16" i="39" s="1"/>
  <c r="DL15" i="39"/>
  <c r="DN15" i="39" s="1"/>
  <c r="DR15" i="39" s="1"/>
  <c r="DV13" i="39"/>
  <c r="DX13" i="39" s="1"/>
  <c r="DA13" i="39"/>
  <c r="DC13" i="39" s="1"/>
  <c r="DG13" i="39" s="1"/>
  <c r="DV30" i="39"/>
  <c r="DX30" i="39" s="1"/>
  <c r="DA21" i="39"/>
  <c r="DC21" i="39" s="1"/>
  <c r="DG21" i="39" s="1"/>
  <c r="DL14" i="39"/>
  <c r="DN14" i="39" s="1"/>
  <c r="DR14" i="39" s="1"/>
  <c r="DA28" i="39"/>
  <c r="DC28" i="39" s="1"/>
  <c r="DG28" i="39" s="1"/>
  <c r="DA20" i="39"/>
  <c r="DC20" i="39" s="1"/>
  <c r="DG20" i="39" s="1"/>
  <c r="DV18" i="39"/>
  <c r="DX18" i="39" s="1"/>
  <c r="DL17" i="39"/>
  <c r="DN17" i="39" s="1"/>
  <c r="DR17" i="39" s="1"/>
  <c r="DA17" i="39"/>
  <c r="DC17" i="39" s="1"/>
  <c r="DG17" i="39" s="1"/>
  <c r="DA15" i="39"/>
  <c r="DC15" i="39" s="1"/>
  <c r="DG15" i="39" s="1"/>
  <c r="DV25" i="39"/>
  <c r="DX25" i="39" s="1"/>
  <c r="DA16" i="39"/>
  <c r="DC16" i="39" s="1"/>
  <c r="DG16" i="39" s="1"/>
  <c r="DA14" i="39"/>
  <c r="DC14" i="39" s="1"/>
  <c r="DG14" i="39" s="1"/>
  <c r="DL13" i="39"/>
  <c r="DN13" i="39" s="1"/>
  <c r="DR13" i="39" s="1"/>
  <c r="DV31" i="39"/>
  <c r="DX31" i="39" s="1"/>
  <c r="DV23" i="39"/>
  <c r="DX23" i="39" s="1"/>
  <c r="DL18" i="39"/>
  <c r="DN18" i="39" s="1"/>
  <c r="DR18" i="39" s="1"/>
  <c r="DV15" i="39"/>
  <c r="DX15" i="39" s="1"/>
  <c r="DA29" i="39"/>
  <c r="DC29" i="39" s="1"/>
  <c r="DG29" i="39" s="1"/>
  <c r="DL25" i="39"/>
  <c r="DN25" i="39" s="1"/>
  <c r="DR25" i="39" s="1"/>
  <c r="DV22" i="39"/>
  <c r="DX22" i="39" s="1"/>
  <c r="DV14" i="39"/>
  <c r="DX14" i="39" s="1"/>
  <c r="DV17" i="39"/>
  <c r="DX17" i="39" s="1"/>
  <c r="DZ13" i="39"/>
  <c r="EB32" i="39" s="1"/>
  <c r="DX33" i="39"/>
  <c r="DR33" i="38"/>
  <c r="DR32" i="38"/>
  <c r="EB33" i="38"/>
  <c r="EB32" i="38"/>
  <c r="DV31" i="38"/>
  <c r="DX31" i="38" s="1"/>
  <c r="EB31" i="38" s="1"/>
  <c r="DA31" i="38"/>
  <c r="DC31" i="38" s="1"/>
  <c r="DG31" i="38" s="1"/>
  <c r="DL28" i="38"/>
  <c r="DN28" i="38" s="1"/>
  <c r="DR28" i="38" s="1"/>
  <c r="DV25" i="38"/>
  <c r="DX25" i="38" s="1"/>
  <c r="EB25" i="38" s="1"/>
  <c r="DA23" i="38"/>
  <c r="DC23" i="38" s="1"/>
  <c r="DG23" i="38" s="1"/>
  <c r="DL20" i="38"/>
  <c r="DN20" i="38" s="1"/>
  <c r="DR20" i="38" s="1"/>
  <c r="DV17" i="38"/>
  <c r="DX17" i="38" s="1"/>
  <c r="EB17" i="38" s="1"/>
  <c r="DL25" i="38"/>
  <c r="DN25" i="38" s="1"/>
  <c r="DR25" i="38" s="1"/>
  <c r="DA24" i="38"/>
  <c r="DC24" i="38" s="1"/>
  <c r="DG24" i="38" s="1"/>
  <c r="DV30" i="38"/>
  <c r="DX30" i="38" s="1"/>
  <c r="EB30" i="38" s="1"/>
  <c r="DV29" i="38"/>
  <c r="DX29" i="38" s="1"/>
  <c r="EB29" i="38" s="1"/>
  <c r="DV28" i="38"/>
  <c r="DX28" i="38" s="1"/>
  <c r="EB28" i="38" s="1"/>
  <c r="DV27" i="38"/>
  <c r="DX27" i="38" s="1"/>
  <c r="EB27" i="38" s="1"/>
  <c r="DV26" i="38"/>
  <c r="DX26" i="38" s="1"/>
  <c r="EB26" i="38" s="1"/>
  <c r="DA22" i="38"/>
  <c r="DC22" i="38" s="1"/>
  <c r="DG22" i="38" s="1"/>
  <c r="DV24" i="38"/>
  <c r="DX24" i="38" s="1"/>
  <c r="EB24" i="38" s="1"/>
  <c r="DL23" i="38"/>
  <c r="DN23" i="38" s="1"/>
  <c r="DR23" i="38" s="1"/>
  <c r="DL27" i="38"/>
  <c r="DN27" i="38" s="1"/>
  <c r="DR27" i="38" s="1"/>
  <c r="DL26" i="38"/>
  <c r="DN26" i="38" s="1"/>
  <c r="DR26" i="38" s="1"/>
  <c r="DA25" i="38"/>
  <c r="DC25" i="38" s="1"/>
  <c r="DG25" i="38" s="1"/>
  <c r="DA20" i="38"/>
  <c r="DC20" i="38" s="1"/>
  <c r="DG20" i="38" s="1"/>
  <c r="DV19" i="38"/>
  <c r="DX19" i="38" s="1"/>
  <c r="EB19" i="38" s="1"/>
  <c r="DA30" i="38"/>
  <c r="DC30" i="38" s="1"/>
  <c r="DG30" i="38" s="1"/>
  <c r="DA29" i="38"/>
  <c r="DC29" i="38" s="1"/>
  <c r="DG29" i="38" s="1"/>
  <c r="DA28" i="38"/>
  <c r="DC28" i="38" s="1"/>
  <c r="DG28" i="38" s="1"/>
  <c r="DA27" i="38"/>
  <c r="DC27" i="38" s="1"/>
  <c r="DG27" i="38" s="1"/>
  <c r="DA26" i="38"/>
  <c r="DC26" i="38" s="1"/>
  <c r="DG26" i="38" s="1"/>
  <c r="DV18" i="38"/>
  <c r="DX18" i="38" s="1"/>
  <c r="EB18" i="38" s="1"/>
  <c r="DL15" i="38"/>
  <c r="DN15" i="38" s="1"/>
  <c r="DR15" i="38" s="1"/>
  <c r="DA14" i="38"/>
  <c r="DC14" i="38" s="1"/>
  <c r="DG14" i="38" s="1"/>
  <c r="DV13" i="38"/>
  <c r="DX13" i="38" s="1"/>
  <c r="EB13" i="38" s="1"/>
  <c r="DL30" i="38"/>
  <c r="DN30" i="38" s="1"/>
  <c r="DR30" i="38" s="1"/>
  <c r="DL22" i="38"/>
  <c r="DN22" i="38" s="1"/>
  <c r="DR22" i="38" s="1"/>
  <c r="DA21" i="38"/>
  <c r="DC21" i="38" s="1"/>
  <c r="DG21" i="38" s="1"/>
  <c r="DL19" i="38"/>
  <c r="DN19" i="38" s="1"/>
  <c r="DR19" i="38" s="1"/>
  <c r="DL18" i="38"/>
  <c r="DN18" i="38" s="1"/>
  <c r="DR18" i="38" s="1"/>
  <c r="DV16" i="38"/>
  <c r="DX16" i="38" s="1"/>
  <c r="EB16" i="38" s="1"/>
  <c r="DV22" i="38"/>
  <c r="DX22" i="38" s="1"/>
  <c r="EB22" i="38" s="1"/>
  <c r="DL21" i="38"/>
  <c r="DN21" i="38" s="1"/>
  <c r="DR21" i="38" s="1"/>
  <c r="DA16" i="38"/>
  <c r="DC16" i="38" s="1"/>
  <c r="DG16" i="38" s="1"/>
  <c r="DA13" i="38"/>
  <c r="DC13" i="38" s="1"/>
  <c r="DG13" i="38" s="1"/>
  <c r="DC32" i="38"/>
  <c r="DG32" i="38" s="1"/>
  <c r="DL24" i="38"/>
  <c r="DN24" i="38" s="1"/>
  <c r="DR24" i="38" s="1"/>
  <c r="DV20" i="38"/>
  <c r="DX20" i="38" s="1"/>
  <c r="EB20" i="38" s="1"/>
  <c r="DL17" i="38"/>
  <c r="DN17" i="38" s="1"/>
  <c r="DR17" i="38" s="1"/>
  <c r="DA15" i="38"/>
  <c r="DC15" i="38" s="1"/>
  <c r="DG15" i="38" s="1"/>
  <c r="DV14" i="38"/>
  <c r="DX14" i="38" s="1"/>
  <c r="EB14" i="38" s="1"/>
  <c r="DL29" i="38"/>
  <c r="DN29" i="38" s="1"/>
  <c r="DR29" i="38" s="1"/>
  <c r="DA18" i="38"/>
  <c r="DC18" i="38" s="1"/>
  <c r="DG18" i="38" s="1"/>
  <c r="DL16" i="38"/>
  <c r="DN16" i="38" s="1"/>
  <c r="DR16" i="38" s="1"/>
  <c r="DL13" i="38"/>
  <c r="DN13" i="38" s="1"/>
  <c r="DR13" i="38" s="1"/>
  <c r="DV23" i="38"/>
  <c r="DX23" i="38" s="1"/>
  <c r="EB23" i="38" s="1"/>
  <c r="DA19" i="38"/>
  <c r="DC19" i="38" s="1"/>
  <c r="DG19" i="38" s="1"/>
  <c r="DL14" i="38"/>
  <c r="DN14" i="38" s="1"/>
  <c r="DR14" i="38" s="1"/>
  <c r="DL31" i="38"/>
  <c r="DN31" i="38" s="1"/>
  <c r="DR31" i="38" s="1"/>
  <c r="DV21" i="38"/>
  <c r="DX21" i="38" s="1"/>
  <c r="EB21" i="38" s="1"/>
  <c r="DA17" i="38"/>
  <c r="DC17" i="38" s="1"/>
  <c r="DG17" i="38" s="1"/>
  <c r="DV15" i="38"/>
  <c r="DX15" i="38" s="1"/>
  <c r="EB15" i="38" s="1"/>
  <c r="DY15" i="37"/>
  <c r="DY29" i="37"/>
  <c r="EG13" i="35"/>
  <c r="EI33" i="35" s="1"/>
  <c r="AR32" i="35"/>
  <c r="DR32" i="35" s="1"/>
  <c r="EC19" i="35" s="1"/>
  <c r="EE19" i="35" s="1"/>
  <c r="EI19" i="35" s="1"/>
  <c r="DY31" i="37"/>
  <c r="DY21" i="37"/>
  <c r="DY14" i="37"/>
  <c r="DY13" i="37"/>
  <c r="DY16" i="37"/>
  <c r="DY17" i="37"/>
  <c r="DY20" i="37"/>
  <c r="DY19" i="37"/>
  <c r="DY32" i="37"/>
  <c r="DY22" i="37"/>
  <c r="DY18" i="37"/>
  <c r="DY23" i="37"/>
  <c r="DY24" i="37"/>
  <c r="DY25" i="37"/>
  <c r="DY28" i="37"/>
  <c r="DY27" i="37"/>
  <c r="DY30" i="37"/>
  <c r="DY26" i="37"/>
  <c r="DW17" i="36"/>
  <c r="DW30" i="36"/>
  <c r="DW26" i="36"/>
  <c r="DW19" i="36"/>
  <c r="DW16" i="36"/>
  <c r="DW21" i="36"/>
  <c r="DW31" i="36"/>
  <c r="DW25" i="36"/>
  <c r="DW29" i="36"/>
  <c r="DW20" i="36"/>
  <c r="DW27" i="36"/>
  <c r="DW14" i="36"/>
  <c r="DW13" i="36"/>
  <c r="DW24" i="36"/>
  <c r="DW18" i="36"/>
  <c r="DW32" i="36"/>
  <c r="DW15" i="36"/>
  <c r="DW28" i="36"/>
  <c r="DX33" i="35"/>
  <c r="AH34" i="19"/>
  <c r="DV32" i="19"/>
  <c r="DL32" i="19"/>
  <c r="EB14" i="39" l="1"/>
  <c r="EB22" i="39"/>
  <c r="EB25" i="39"/>
  <c r="EB33" i="39"/>
  <c r="EB15" i="39"/>
  <c r="EB17" i="39"/>
  <c r="EB31" i="39"/>
  <c r="DL79" i="19"/>
  <c r="DQ46" i="19"/>
  <c r="DO48" i="19"/>
  <c r="DO52" i="19"/>
  <c r="DR29" i="35"/>
  <c r="DT29" i="35" s="1"/>
  <c r="DX29" i="35" s="1"/>
  <c r="EQ13" i="35"/>
  <c r="ES33" i="35" s="1"/>
  <c r="DR24" i="35"/>
  <c r="DT24" i="35" s="1"/>
  <c r="DX24" i="35" s="1"/>
  <c r="EM27" i="35"/>
  <c r="EO27" i="35" s="1"/>
  <c r="ES27" i="35" s="1"/>
  <c r="DR26" i="35"/>
  <c r="DT26" i="35" s="1"/>
  <c r="DX26" i="35" s="1"/>
  <c r="EM21" i="35"/>
  <c r="EO21" i="35" s="1"/>
  <c r="ES21" i="35" s="1"/>
  <c r="EC25" i="35"/>
  <c r="EE25" i="35" s="1"/>
  <c r="EI25" i="35" s="1"/>
  <c r="EB19" i="39"/>
  <c r="EB18" i="39"/>
  <c r="EB16" i="39"/>
  <c r="EB29" i="39"/>
  <c r="EB28" i="39"/>
  <c r="EB30" i="39"/>
  <c r="EB27" i="39"/>
  <c r="EB23" i="39"/>
  <c r="EB13" i="39"/>
  <c r="EB24" i="39"/>
  <c r="EB21" i="39"/>
  <c r="EB26" i="39"/>
  <c r="EB20" i="39"/>
  <c r="EC30" i="35"/>
  <c r="EE30" i="35" s="1"/>
  <c r="EI30" i="35" s="1"/>
  <c r="EM28" i="35"/>
  <c r="EO28" i="35" s="1"/>
  <c r="ES28" i="35" s="1"/>
  <c r="EM31" i="35"/>
  <c r="EO31" i="35" s="1"/>
  <c r="ES31" i="35" s="1"/>
  <c r="DR23" i="35"/>
  <c r="DT23" i="35" s="1"/>
  <c r="DX23" i="35" s="1"/>
  <c r="EC29" i="35"/>
  <c r="EE29" i="35" s="1"/>
  <c r="EI29" i="35" s="1"/>
  <c r="DR13" i="35"/>
  <c r="DT13" i="35" s="1"/>
  <c r="DX13" i="35" s="1"/>
  <c r="EC31" i="35"/>
  <c r="EE31" i="35" s="1"/>
  <c r="EI31" i="35" s="1"/>
  <c r="DR27" i="35"/>
  <c r="DT27" i="35" s="1"/>
  <c r="DX27" i="35" s="1"/>
  <c r="EM30" i="35"/>
  <c r="EO30" i="35" s="1"/>
  <c r="ES30" i="35" s="1"/>
  <c r="DR15" i="35"/>
  <c r="DT15" i="35" s="1"/>
  <c r="DX15" i="35" s="1"/>
  <c r="EC27" i="35"/>
  <c r="EE27" i="35" s="1"/>
  <c r="EI27" i="35" s="1"/>
  <c r="DR22" i="35"/>
  <c r="DT22" i="35" s="1"/>
  <c r="DX22" i="35" s="1"/>
  <c r="EM26" i="35"/>
  <c r="EO26" i="35" s="1"/>
  <c r="ES26" i="35" s="1"/>
  <c r="EC24" i="35"/>
  <c r="EE24" i="35" s="1"/>
  <c r="EI24" i="35" s="1"/>
  <c r="EM25" i="35"/>
  <c r="EO25" i="35" s="1"/>
  <c r="ES25" i="35" s="1"/>
  <c r="EC14" i="35"/>
  <c r="EE14" i="35" s="1"/>
  <c r="EI14" i="35" s="1"/>
  <c r="EM13" i="35"/>
  <c r="EO13" i="35" s="1"/>
  <c r="ES13" i="35" s="1"/>
  <c r="DT32" i="35"/>
  <c r="DX32" i="35" s="1"/>
  <c r="EM29" i="35"/>
  <c r="EO29" i="35" s="1"/>
  <c r="ES29" i="35" s="1"/>
  <c r="EM15" i="35"/>
  <c r="EO15" i="35" s="1"/>
  <c r="ES15" i="35" s="1"/>
  <c r="EM17" i="35"/>
  <c r="EO17" i="35" s="1"/>
  <c r="ES17" i="35" s="1"/>
  <c r="DR30" i="35"/>
  <c r="DT30" i="35" s="1"/>
  <c r="DX30" i="35" s="1"/>
  <c r="EI32" i="35"/>
  <c r="EC28" i="35"/>
  <c r="EE28" i="35" s="1"/>
  <c r="EI28" i="35" s="1"/>
  <c r="DR17" i="35"/>
  <c r="DT17" i="35" s="1"/>
  <c r="DX17" i="35" s="1"/>
  <c r="EC15" i="35"/>
  <c r="EE15" i="35" s="1"/>
  <c r="EI15" i="35" s="1"/>
  <c r="EC20" i="35"/>
  <c r="EE20" i="35" s="1"/>
  <c r="EI20" i="35" s="1"/>
  <c r="EM14" i="35"/>
  <c r="EO14" i="35" s="1"/>
  <c r="ES14" i="35" s="1"/>
  <c r="EC18" i="35"/>
  <c r="EE18" i="35" s="1"/>
  <c r="EI18" i="35" s="1"/>
  <c r="EC13" i="35"/>
  <c r="EE13" i="35" s="1"/>
  <c r="EI13" i="35" s="1"/>
  <c r="DR28" i="35"/>
  <c r="DT28" i="35" s="1"/>
  <c r="DX28" i="35" s="1"/>
  <c r="DR16" i="35"/>
  <c r="DT16" i="35" s="1"/>
  <c r="DX16" i="35" s="1"/>
  <c r="EM19" i="35"/>
  <c r="EO19" i="35" s="1"/>
  <c r="ES19" i="35" s="1"/>
  <c r="DR18" i="35"/>
  <c r="DT18" i="35" s="1"/>
  <c r="DX18" i="35" s="1"/>
  <c r="DR31" i="35"/>
  <c r="DT31" i="35" s="1"/>
  <c r="DX31" i="35" s="1"/>
  <c r="EC17" i="35"/>
  <c r="EE17" i="35" s="1"/>
  <c r="EI17" i="35" s="1"/>
  <c r="DR21" i="35"/>
  <c r="DT21" i="35" s="1"/>
  <c r="DX21" i="35" s="1"/>
  <c r="DR14" i="35"/>
  <c r="DT14" i="35" s="1"/>
  <c r="DX14" i="35" s="1"/>
  <c r="EM24" i="35"/>
  <c r="EO24" i="35" s="1"/>
  <c r="ES24" i="35" s="1"/>
  <c r="EM18" i="35"/>
  <c r="EO18" i="35" s="1"/>
  <c r="ES18" i="35" s="1"/>
  <c r="EC22" i="35"/>
  <c r="EE22" i="35" s="1"/>
  <c r="EI22" i="35" s="1"/>
  <c r="EM20" i="35"/>
  <c r="EO20" i="35" s="1"/>
  <c r="ES20" i="35" s="1"/>
  <c r="EC16" i="35"/>
  <c r="EE16" i="35" s="1"/>
  <c r="EI16" i="35" s="1"/>
  <c r="DR20" i="35"/>
  <c r="DT20" i="35" s="1"/>
  <c r="DX20" i="35" s="1"/>
  <c r="EM23" i="35"/>
  <c r="EO23" i="35" s="1"/>
  <c r="ES23" i="35" s="1"/>
  <c r="EM16" i="35"/>
  <c r="EO16" i="35" s="1"/>
  <c r="ES16" i="35" s="1"/>
  <c r="EC21" i="35"/>
  <c r="EE21" i="35" s="1"/>
  <c r="EI21" i="35" s="1"/>
  <c r="DR25" i="35"/>
  <c r="DT25" i="35" s="1"/>
  <c r="DX25" i="35" s="1"/>
  <c r="EC23" i="35"/>
  <c r="EE23" i="35" s="1"/>
  <c r="EI23" i="35" s="1"/>
  <c r="DR19" i="35"/>
  <c r="DT19" i="35" s="1"/>
  <c r="DX19" i="35" s="1"/>
  <c r="EM22" i="35"/>
  <c r="EO22" i="35" s="1"/>
  <c r="ES22" i="35" s="1"/>
  <c r="EC26" i="35"/>
  <c r="EE26" i="35" s="1"/>
  <c r="EI26" i="35" s="1"/>
  <c r="DP44" i="19"/>
  <c r="DM73" i="19"/>
  <c r="DM70" i="19"/>
  <c r="DM65" i="19"/>
  <c r="DM54" i="19"/>
  <c r="DQ74" i="19"/>
  <c r="DO79" i="19"/>
  <c r="DM58" i="19"/>
  <c r="DM53" i="19"/>
  <c r="DM50" i="19"/>
  <c r="DO64" i="19"/>
  <c r="DQ53" i="19"/>
  <c r="DM44" i="19"/>
  <c r="DQ50" i="19"/>
  <c r="DO56" i="19"/>
  <c r="DM41" i="19"/>
  <c r="DL47" i="19"/>
  <c r="DO50" i="19"/>
  <c r="DO47" i="19"/>
  <c r="DQ62" i="19"/>
  <c r="DO42" i="19"/>
  <c r="DQ59" i="19"/>
  <c r="DQ41" i="19"/>
  <c r="DO39" i="19"/>
  <c r="DL76" i="19"/>
  <c r="DQ72" i="19"/>
  <c r="DL68" i="19"/>
  <c r="DQ37" i="19"/>
  <c r="DN77" i="19"/>
  <c r="DQ81" i="19"/>
  <c r="DN72" i="19"/>
  <c r="DN57" i="19"/>
  <c r="DN69" i="19"/>
  <c r="DN67" i="19"/>
  <c r="DL56" i="19"/>
  <c r="DN62" i="19"/>
  <c r="DL53" i="19"/>
  <c r="DP75" i="19"/>
  <c r="DL40" i="19"/>
  <c r="DN46" i="19"/>
  <c r="DP64" i="19"/>
  <c r="DP62" i="19"/>
  <c r="DN41" i="19"/>
  <c r="DN38" i="19"/>
  <c r="DQ68" i="19"/>
  <c r="DM78" i="19"/>
  <c r="DQ64" i="19"/>
  <c r="DP55" i="19"/>
  <c r="DP57" i="19"/>
  <c r="DN37" i="19"/>
  <c r="DM79" i="19"/>
  <c r="DM81" i="19"/>
  <c r="DQ66" i="19"/>
  <c r="DP47" i="19"/>
  <c r="DO38" i="19"/>
  <c r="DP48" i="19"/>
  <c r="DO40" i="19"/>
  <c r="DP49" i="19"/>
  <c r="DL81" i="19"/>
  <c r="DQ43" i="19"/>
  <c r="DQ60" i="19"/>
  <c r="DO43" i="19"/>
  <c r="DQ45" i="19"/>
  <c r="DO44" i="19"/>
  <c r="DP53" i="19"/>
  <c r="DO46" i="19"/>
  <c r="DN51" i="19"/>
  <c r="DO69" i="19"/>
  <c r="DN52" i="19"/>
  <c r="DP70" i="19"/>
  <c r="DP71" i="19"/>
  <c r="DN54" i="19"/>
  <c r="DN55" i="19"/>
  <c r="DP73" i="19"/>
  <c r="DN56" i="19"/>
  <c r="DP74" i="19"/>
  <c r="DQ57" i="19"/>
  <c r="DL48" i="19"/>
  <c r="DQ58" i="19"/>
  <c r="DN58" i="19"/>
  <c r="DL50" i="19"/>
  <c r="DM59" i="19"/>
  <c r="DN59" i="19"/>
  <c r="DO77" i="19"/>
  <c r="DP77" i="19"/>
  <c r="DN60" i="19"/>
  <c r="DO78" i="19"/>
  <c r="DN40" i="19"/>
  <c r="DP59" i="19"/>
  <c r="DP61" i="19"/>
  <c r="DN45" i="19"/>
  <c r="DL37" i="19"/>
  <c r="DP65" i="19"/>
  <c r="DL39" i="19"/>
  <c r="DN48" i="19"/>
  <c r="DL41" i="19"/>
  <c r="DN81" i="19"/>
  <c r="DP69" i="19"/>
  <c r="DL43" i="19"/>
  <c r="DO67" i="19"/>
  <c r="DO54" i="19"/>
  <c r="DM40" i="19"/>
  <c r="DQ49" i="19"/>
  <c r="DQ51" i="19"/>
  <c r="DM45" i="19"/>
  <c r="DO60" i="19"/>
  <c r="DM47" i="19"/>
  <c r="DO62" i="19"/>
  <c r="DQ54" i="19"/>
  <c r="DM48" i="19"/>
  <c r="DQ39" i="19"/>
  <c r="DN80" i="19"/>
  <c r="DP68" i="19"/>
  <c r="DL69" i="19"/>
  <c r="DL42" i="19"/>
  <c r="DQ69" i="19"/>
  <c r="DL73" i="19"/>
  <c r="DN74" i="19"/>
  <c r="DL63" i="19"/>
  <c r="DN78" i="19"/>
  <c r="DL67" i="19"/>
  <c r="DP78" i="19"/>
  <c r="DN63" i="19"/>
  <c r="DQ75" i="19"/>
  <c r="DM67" i="19"/>
  <c r="DP41" i="19"/>
  <c r="DQ55" i="19"/>
  <c r="DP79" i="19"/>
  <c r="DO66" i="19"/>
  <c r="DN71" i="19"/>
  <c r="DN73" i="19"/>
  <c r="DN75" i="19"/>
  <c r="DL64" i="19"/>
  <c r="DQ38" i="19"/>
  <c r="DN61" i="19"/>
  <c r="DP80" i="19"/>
  <c r="DN64" i="19"/>
  <c r="DN65" i="19"/>
  <c r="DL58" i="19"/>
  <c r="DL59" i="19"/>
  <c r="DN68" i="19"/>
  <c r="DQ76" i="19"/>
  <c r="DQ78" i="19"/>
  <c r="DP40" i="19"/>
  <c r="DM72" i="19"/>
  <c r="DM37" i="19"/>
  <c r="DM38" i="19"/>
  <c r="DM51" i="19"/>
  <c r="DO65" i="19"/>
  <c r="DO63" i="19"/>
  <c r="DO59" i="19"/>
  <c r="DM43" i="19"/>
  <c r="DO57" i="19"/>
  <c r="DM42" i="19"/>
  <c r="DO55" i="19"/>
  <c r="DO51" i="19"/>
  <c r="DQ48" i="19"/>
  <c r="DQ63" i="19"/>
  <c r="DQ61" i="19"/>
  <c r="DO41" i="19"/>
  <c r="DQ42" i="19"/>
  <c r="DL74" i="19"/>
  <c r="DL70" i="19"/>
  <c r="DQ40" i="19"/>
  <c r="DN79" i="19"/>
  <c r="DL66" i="19"/>
  <c r="DL65" i="19"/>
  <c r="DL78" i="19"/>
  <c r="DL62" i="19"/>
  <c r="DQ79" i="19"/>
  <c r="DP81" i="19"/>
  <c r="DN50" i="19"/>
  <c r="DL46" i="19"/>
  <c r="DL44" i="19"/>
  <c r="DP66" i="19"/>
  <c r="DN44" i="19"/>
  <c r="DN42" i="19"/>
  <c r="DP60" i="19"/>
  <c r="DO74" i="19"/>
  <c r="DQ56" i="19"/>
  <c r="DM55" i="19"/>
  <c r="DO70" i="19"/>
  <c r="DL52" i="19"/>
  <c r="DP58" i="19"/>
  <c r="DP54" i="19"/>
  <c r="DP50" i="19"/>
  <c r="DO81" i="19"/>
  <c r="DO75" i="19"/>
  <c r="DO71" i="19"/>
  <c r="DM52" i="19"/>
  <c r="DL49" i="19"/>
  <c r="DP38" i="19"/>
  <c r="DM63" i="19"/>
  <c r="DL55" i="19"/>
  <c r="DP76" i="19"/>
  <c r="DP42" i="19"/>
  <c r="DM77" i="19"/>
  <c r="DN53" i="19"/>
  <c r="DM68" i="19"/>
  <c r="DL51" i="19"/>
  <c r="DL54" i="19"/>
  <c r="DN66" i="19"/>
  <c r="DL60" i="19"/>
  <c r="DN70" i="19"/>
  <c r="DL61" i="19"/>
  <c r="DL71" i="19"/>
  <c r="DO37" i="19"/>
  <c r="DL80" i="19"/>
  <c r="DQ44" i="19"/>
  <c r="DO45" i="19"/>
  <c r="DO53" i="19"/>
  <c r="DM39" i="19"/>
  <c r="DO72" i="19"/>
  <c r="DM57" i="19"/>
  <c r="DM71" i="19"/>
  <c r="DO80" i="19"/>
  <c r="DP63" i="19"/>
  <c r="DL72" i="19"/>
  <c r="DO61" i="19"/>
  <c r="DQ73" i="19"/>
  <c r="DL75" i="19"/>
  <c r="DM80" i="19"/>
  <c r="DM64" i="19"/>
  <c r="DO58" i="19"/>
  <c r="DP39" i="19"/>
  <c r="DO73" i="19"/>
  <c r="DL38" i="19"/>
  <c r="DM46" i="19"/>
  <c r="AB3" i="19"/>
  <c r="DN39" i="19"/>
  <c r="DP56" i="19"/>
  <c r="DP52" i="19"/>
  <c r="DP43" i="19"/>
  <c r="DM56" i="19"/>
  <c r="DM69" i="19"/>
  <c r="DQ80" i="19"/>
  <c r="DL77" i="19"/>
  <c r="DP46" i="19"/>
  <c r="DM60" i="19"/>
  <c r="DQ71" i="19"/>
  <c r="DN49" i="19"/>
  <c r="DQ47" i="19"/>
  <c r="DQ52" i="19"/>
  <c r="DL45" i="19"/>
  <c r="DL57" i="19"/>
  <c r="DO68" i="19"/>
  <c r="DP72" i="19"/>
  <c r="DP67" i="19"/>
  <c r="DM66" i="19"/>
  <c r="DP37" i="19"/>
  <c r="DN76" i="19"/>
  <c r="DQ70" i="19"/>
  <c r="DP45" i="19"/>
  <c r="DQ77" i="19"/>
  <c r="DO76" i="19"/>
  <c r="DM49" i="19"/>
  <c r="DO49" i="19"/>
  <c r="DN47" i="19"/>
  <c r="DN43" i="19"/>
  <c r="DQ67" i="19"/>
  <c r="DQ65" i="19"/>
  <c r="DP51" i="19"/>
  <c r="I40" i="19"/>
  <c r="I41" i="19" s="1"/>
  <c r="ES32" i="35" l="1"/>
  <c r="AR32" i="19"/>
  <c r="DA32" i="19" s="1"/>
  <c r="DL26" i="19" s="1"/>
  <c r="DN26" i="19" s="1"/>
  <c r="DP13" i="19"/>
  <c r="DM76" i="19"/>
  <c r="DN32" i="19"/>
  <c r="DN33" i="19"/>
  <c r="DM61" i="19"/>
  <c r="DM74" i="19"/>
  <c r="DM75" i="19"/>
  <c r="DM62" i="19"/>
  <c r="DE13" i="19"/>
  <c r="DC33" i="19"/>
  <c r="DR32" i="19" l="1"/>
  <c r="DG33" i="19"/>
  <c r="DR26" i="19"/>
  <c r="DV25" i="19"/>
  <c r="DX25" i="19" s="1"/>
  <c r="DV29" i="19"/>
  <c r="DX29" i="19" s="1"/>
  <c r="DV23" i="19"/>
  <c r="DX23" i="19" s="1"/>
  <c r="DA29" i="19"/>
  <c r="DC29" i="19" s="1"/>
  <c r="DG29" i="19" s="1"/>
  <c r="DA20" i="19"/>
  <c r="DC20" i="19" s="1"/>
  <c r="DG20" i="19" s="1"/>
  <c r="DA14" i="19"/>
  <c r="DC14" i="19" s="1"/>
  <c r="DG14" i="19" s="1"/>
  <c r="DL19" i="19"/>
  <c r="DN19" i="19" s="1"/>
  <c r="DR19" i="19" s="1"/>
  <c r="DV18" i="19"/>
  <c r="DX18" i="19" s="1"/>
  <c r="DA18" i="19"/>
  <c r="DC18" i="19" s="1"/>
  <c r="DG18" i="19" s="1"/>
  <c r="DL17" i="19"/>
  <c r="DN17" i="19" s="1"/>
  <c r="DR17" i="19" s="1"/>
  <c r="DL16" i="19"/>
  <c r="DN16" i="19" s="1"/>
  <c r="DR16" i="19" s="1"/>
  <c r="DV22" i="19"/>
  <c r="DX22" i="19" s="1"/>
  <c r="DA21" i="19"/>
  <c r="DC21" i="19" s="1"/>
  <c r="DG21" i="19" s="1"/>
  <c r="DL14" i="19"/>
  <c r="DN14" i="19" s="1"/>
  <c r="DR14" i="19" s="1"/>
  <c r="DA15" i="19"/>
  <c r="DC15" i="19" s="1"/>
  <c r="DG15" i="19" s="1"/>
  <c r="DA17" i="19"/>
  <c r="DC17" i="19" s="1"/>
  <c r="DG17" i="19" s="1"/>
  <c r="DV24" i="19"/>
  <c r="DX24" i="19" s="1"/>
  <c r="DL30" i="19"/>
  <c r="DN30" i="19" s="1"/>
  <c r="DR30" i="19" s="1"/>
  <c r="DA28" i="19"/>
  <c r="DC28" i="19" s="1"/>
  <c r="DG28" i="19" s="1"/>
  <c r="DL15" i="19"/>
  <c r="DN15" i="19" s="1"/>
  <c r="DR15" i="19" s="1"/>
  <c r="DV16" i="19"/>
  <c r="DX16" i="19" s="1"/>
  <c r="DL27" i="19"/>
  <c r="DN27" i="19" s="1"/>
  <c r="DR27" i="19" s="1"/>
  <c r="DL21" i="19"/>
  <c r="DN21" i="19" s="1"/>
  <c r="DR21" i="19" s="1"/>
  <c r="DL23" i="19"/>
  <c r="DN23" i="19" s="1"/>
  <c r="DR23" i="19" s="1"/>
  <c r="DV31" i="19"/>
  <c r="DX31" i="19" s="1"/>
  <c r="DL28" i="19"/>
  <c r="DN28" i="19" s="1"/>
  <c r="DR28" i="19" s="1"/>
  <c r="DL20" i="19"/>
  <c r="DN20" i="19" s="1"/>
  <c r="DR20" i="19" s="1"/>
  <c r="DV26" i="19"/>
  <c r="DX26" i="19" s="1"/>
  <c r="DL31" i="19"/>
  <c r="DN31" i="19" s="1"/>
  <c r="DR31" i="19" s="1"/>
  <c r="DV14" i="19"/>
  <c r="DX14" i="19" s="1"/>
  <c r="DA23" i="19"/>
  <c r="DC23" i="19" s="1"/>
  <c r="DG23" i="19" s="1"/>
  <c r="DL29" i="19"/>
  <c r="DN29" i="19" s="1"/>
  <c r="DR29" i="19" s="1"/>
  <c r="DC32" i="19"/>
  <c r="DG32" i="19" s="1"/>
  <c r="DV17" i="19"/>
  <c r="DX17" i="19" s="1"/>
  <c r="DV30" i="19"/>
  <c r="DX30" i="19" s="1"/>
  <c r="DA25" i="19"/>
  <c r="DC25" i="19" s="1"/>
  <c r="DG25" i="19" s="1"/>
  <c r="DA19" i="19"/>
  <c r="DC19" i="19" s="1"/>
  <c r="DG19" i="19" s="1"/>
  <c r="DA22" i="19"/>
  <c r="DC22" i="19" s="1"/>
  <c r="DG22" i="19" s="1"/>
  <c r="DA30" i="19"/>
  <c r="DC30" i="19" s="1"/>
  <c r="DG30" i="19" s="1"/>
  <c r="DA16" i="19"/>
  <c r="DC16" i="19" s="1"/>
  <c r="DG16" i="19" s="1"/>
  <c r="DA13" i="19"/>
  <c r="DC13" i="19" s="1"/>
  <c r="DG13" i="19" s="1"/>
  <c r="DA27" i="19"/>
  <c r="DC27" i="19" s="1"/>
  <c r="DG27" i="19" s="1"/>
  <c r="DV13" i="19"/>
  <c r="DX13" i="19" s="1"/>
  <c r="DL24" i="19"/>
  <c r="DN24" i="19" s="1"/>
  <c r="DR24" i="19" s="1"/>
  <c r="DL13" i="19"/>
  <c r="DN13" i="19" s="1"/>
  <c r="DR13" i="19" s="1"/>
  <c r="DL25" i="19"/>
  <c r="DN25" i="19" s="1"/>
  <c r="DR25" i="19" s="1"/>
  <c r="DA31" i="19"/>
  <c r="DC31" i="19" s="1"/>
  <c r="DG31" i="19" s="1"/>
  <c r="DV19" i="19"/>
  <c r="DX19" i="19" s="1"/>
  <c r="DA26" i="19"/>
  <c r="DC26" i="19" s="1"/>
  <c r="DG26" i="19" s="1"/>
  <c r="DL18" i="19"/>
  <c r="DN18" i="19" s="1"/>
  <c r="DR18" i="19" s="1"/>
  <c r="DV27" i="19"/>
  <c r="DX27" i="19" s="1"/>
  <c r="DV28" i="19"/>
  <c r="DX28" i="19" s="1"/>
  <c r="DV15" i="19"/>
  <c r="DX15" i="19" s="1"/>
  <c r="DR33" i="19"/>
  <c r="DA24" i="19"/>
  <c r="DC24" i="19" s="1"/>
  <c r="DG24" i="19" s="1"/>
  <c r="DL22" i="19"/>
  <c r="DN22" i="19" s="1"/>
  <c r="DR22" i="19" s="1"/>
  <c r="DV20" i="19"/>
  <c r="DX20" i="19" s="1"/>
  <c r="DV21" i="19"/>
  <c r="DX21" i="19" s="1"/>
  <c r="DX32" i="19"/>
  <c r="DX33" i="19"/>
  <c r="DZ13" i="19"/>
  <c r="EB20" i="19" l="1"/>
  <c r="EB32" i="19"/>
  <c r="EB16" i="19"/>
  <c r="EB31" i="19"/>
  <c r="EB29" i="19"/>
  <c r="EB13" i="19"/>
  <c r="EB27" i="19"/>
  <c r="EB26" i="19"/>
  <c r="EB24" i="19"/>
  <c r="EB22" i="19"/>
  <c r="EB21" i="19"/>
  <c r="EB28" i="19"/>
  <c r="EB15" i="19"/>
  <c r="EB30" i="19"/>
  <c r="EB14" i="19"/>
  <c r="EB25" i="19"/>
  <c r="EB17" i="19"/>
  <c r="EB19" i="19"/>
  <c r="EB23" i="19"/>
  <c r="EB18" i="19"/>
  <c r="EB33" i="19"/>
</calcChain>
</file>

<file path=xl/sharedStrings.xml><?xml version="1.0" encoding="utf-8"?>
<sst xmlns="http://schemas.openxmlformats.org/spreadsheetml/2006/main" count="185" uniqueCount="29">
  <si>
    <t>MBq</t>
  </si>
  <si>
    <t>g</t>
  </si>
  <si>
    <t>Lung shunt</t>
  </si>
  <si>
    <t>Total counts in liver</t>
  </si>
  <si>
    <t>Calibration Factor</t>
  </si>
  <si>
    <t>Administered Activity</t>
  </si>
  <si>
    <t>Mean counts from tumour</t>
  </si>
  <si>
    <t>Mean counts from normal liver</t>
  </si>
  <si>
    <t>Gy</t>
  </si>
  <si>
    <t>Mass of whole liver</t>
  </si>
  <si>
    <t>Mass of tumour</t>
  </si>
  <si>
    <t>Tumour to Normal liver ratio</t>
  </si>
  <si>
    <t>Mean absorbed dose to tumour</t>
  </si>
  <si>
    <t>Mean absorbed dose to normal liver</t>
  </si>
  <si>
    <t>Maximum absorbed dose</t>
  </si>
  <si>
    <t>tumour</t>
  </si>
  <si>
    <t>normal liver</t>
  </si>
  <si>
    <t>%</t>
  </si>
  <si>
    <t>Partition Model</t>
  </si>
  <si>
    <t>Voxel Dosimetry: LDM</t>
  </si>
  <si>
    <t>MBq/counts</t>
  </si>
  <si>
    <t>Voxel size</t>
  </si>
  <si>
    <t>Dose map:  local deposition method</t>
  </si>
  <si>
    <t>Dose map:  voxel dose convolution</t>
  </si>
  <si>
    <t>Dose map: local deposition method</t>
  </si>
  <si>
    <r>
      <t xml:space="preserve">Simulated </t>
    </r>
    <r>
      <rPr>
        <vertAlign val="superscript"/>
        <sz val="12"/>
        <color theme="1"/>
        <rFont val="Arial"/>
        <family val="2"/>
      </rPr>
      <t>90</t>
    </r>
    <r>
      <rPr>
        <sz val="12"/>
        <color theme="1"/>
        <rFont val="Arial"/>
        <family val="2"/>
      </rPr>
      <t>Y bremsstrahlung SPECT image</t>
    </r>
  </si>
  <si>
    <r>
      <t xml:space="preserve">Simulated </t>
    </r>
    <r>
      <rPr>
        <vertAlign val="superscript"/>
        <sz val="12"/>
        <color theme="1"/>
        <rFont val="Arial"/>
        <family val="2"/>
      </rPr>
      <t>99m</t>
    </r>
    <r>
      <rPr>
        <sz val="12"/>
        <color theme="1"/>
        <rFont val="Arial"/>
        <family val="2"/>
      </rPr>
      <t>Tc-MAA SPECT image</t>
    </r>
  </si>
  <si>
    <t>Liver distribution image</t>
  </si>
  <si>
    <t>2D Liver SPECT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</si>
</sst>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8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5" tint="-0.499984740745262"/>
      <name val="Arial"/>
      <family val="2"/>
    </font>
    <font>
      <sz val="12"/>
      <name val="Arial"/>
      <family val="2"/>
    </font>
    <font>
      <b/>
      <u/>
      <sz val="14"/>
      <color theme="1"/>
      <name val="Arial"/>
      <family val="2"/>
    </font>
    <font>
      <sz val="12"/>
      <color theme="0"/>
      <name val="Arial"/>
      <family val="2"/>
    </font>
    <font>
      <sz val="12"/>
      <color rgb="FF9C6500"/>
      <name val="Arial"/>
      <family val="2"/>
    </font>
    <font>
      <vertAlign val="superscript"/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7" borderId="0" applyNumberFormat="0" applyBorder="0" applyAlignment="0" applyProtection="0"/>
  </cellStyleXfs>
  <cellXfs count="50">
    <xf numFmtId="0" fontId="0" fillId="0" borderId="0" xfId="0"/>
    <xf numFmtId="0" fontId="0" fillId="0" borderId="0" xfId="0" applyProtection="1">
      <protection locked="0"/>
    </xf>
    <xf numFmtId="0" fontId="0" fillId="5" borderId="0" xfId="0" applyFill="1" applyProtection="1">
      <protection locked="0"/>
    </xf>
    <xf numFmtId="9" fontId="0" fillId="0" borderId="0" xfId="1" applyFont="1" applyProtection="1">
      <protection locked="0"/>
    </xf>
    <xf numFmtId="0" fontId="4" fillId="0" borderId="4" xfId="0" applyFont="1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7" xfId="0" applyBorder="1" applyProtection="1">
      <protection locked="0"/>
    </xf>
    <xf numFmtId="0" fontId="2" fillId="0" borderId="0" xfId="0" applyFont="1" applyProtection="1">
      <protection locked="0"/>
    </xf>
    <xf numFmtId="0" fontId="0" fillId="4" borderId="0" xfId="0" applyFill="1" applyProtection="1">
      <protection locked="0"/>
    </xf>
    <xf numFmtId="0" fontId="2" fillId="0" borderId="1" xfId="0" applyFont="1" applyBorder="1" applyProtection="1">
      <protection locked="0"/>
    </xf>
    <xf numFmtId="0" fontId="0" fillId="0" borderId="8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2" xfId="0" applyBorder="1" applyProtection="1">
      <protection locked="0"/>
    </xf>
    <xf numFmtId="0" fontId="5" fillId="0" borderId="0" xfId="0" applyFont="1" applyProtection="1">
      <protection locked="0"/>
    </xf>
    <xf numFmtId="0" fontId="0" fillId="6" borderId="5" xfId="0" applyFill="1" applyBorder="1"/>
    <xf numFmtId="0" fontId="6" fillId="0" borderId="0" xfId="2" applyFill="1" applyProtection="1">
      <protection locked="0"/>
    </xf>
    <xf numFmtId="0" fontId="6" fillId="0" borderId="5" xfId="2" applyFill="1" applyBorder="1" applyProtection="1">
      <protection locked="0"/>
    </xf>
    <xf numFmtId="0" fontId="3" fillId="6" borderId="5" xfId="2" applyFont="1" applyFill="1" applyBorder="1" applyProtection="1"/>
    <xf numFmtId="0" fontId="4" fillId="0" borderId="0" xfId="0" applyFont="1" applyProtection="1">
      <protection locked="0"/>
    </xf>
    <xf numFmtId="2" fontId="0" fillId="0" borderId="0" xfId="0" applyNumberFormat="1" applyProtection="1">
      <protection locked="0"/>
    </xf>
    <xf numFmtId="0" fontId="3" fillId="0" borderId="0" xfId="0" applyFont="1" applyProtection="1">
      <protection locked="0"/>
    </xf>
    <xf numFmtId="2" fontId="3" fillId="0" borderId="0" xfId="0" applyNumberFormat="1" applyFont="1" applyProtection="1">
      <protection locked="0"/>
    </xf>
    <xf numFmtId="2" fontId="2" fillId="0" borderId="0" xfId="0" applyNumberFormat="1" applyFont="1" applyProtection="1">
      <protection locked="0"/>
    </xf>
    <xf numFmtId="1" fontId="0" fillId="6" borderId="5" xfId="0" applyNumberFormat="1" applyFill="1" applyBorder="1" applyAlignment="1">
      <alignment horizontal="center"/>
    </xf>
    <xf numFmtId="0" fontId="5" fillId="0" borderId="5" xfId="0" applyFont="1" applyBorder="1" applyProtection="1">
      <protection locked="0"/>
    </xf>
    <xf numFmtId="0" fontId="5" fillId="0" borderId="5" xfId="0" applyFont="1" applyBorder="1"/>
    <xf numFmtId="0" fontId="5" fillId="0" borderId="5" xfId="2" applyFont="1" applyFill="1" applyBorder="1" applyProtection="1">
      <protection locked="0"/>
    </xf>
    <xf numFmtId="2" fontId="0" fillId="4" borderId="0" xfId="0" applyNumberFormat="1" applyFill="1" applyAlignment="1">
      <alignment horizontal="center"/>
    </xf>
    <xf numFmtId="0" fontId="0" fillId="0" borderId="1" xfId="0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3" borderId="0" xfId="0" applyFill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65" fontId="0" fillId="2" borderId="0" xfId="0" applyNumberFormat="1" applyFill="1" applyAlignment="1" applyProtection="1">
      <alignment horizontal="center"/>
      <protection locked="0"/>
    </xf>
    <xf numFmtId="1" fontId="0" fillId="2" borderId="0" xfId="0" applyNumberFormat="1" applyFill="1" applyAlignment="1" applyProtection="1">
      <alignment horizontal="center"/>
      <protection locked="0"/>
    </xf>
    <xf numFmtId="2" fontId="2" fillId="2" borderId="0" xfId="0" applyNumberFormat="1" applyFont="1" applyFill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1" fontId="2" fillId="4" borderId="0" xfId="0" applyNumberFormat="1" applyFont="1" applyFill="1" applyAlignment="1">
      <alignment horizontal="center"/>
    </xf>
    <xf numFmtId="164" fontId="0" fillId="4" borderId="0" xfId="0" applyNumberFormat="1" applyFill="1" applyAlignment="1">
      <alignment horizontal="center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1" fontId="3" fillId="4" borderId="0" xfId="0" applyNumberFormat="1" applyFont="1" applyFill="1" applyAlignment="1">
      <alignment horizontal="center"/>
    </xf>
    <xf numFmtId="2" fontId="2" fillId="4" borderId="0" xfId="0" applyNumberFormat="1" applyFont="1" applyFill="1" applyAlignment="1">
      <alignment horizontal="center"/>
    </xf>
    <xf numFmtId="2" fontId="3" fillId="4" borderId="0" xfId="0" applyNumberFormat="1" applyFont="1" applyFill="1" applyAlignment="1">
      <alignment horizontal="center"/>
    </xf>
    <xf numFmtId="2" fontId="0" fillId="2" borderId="0" xfId="0" applyNumberFormat="1" applyFill="1" applyAlignment="1" applyProtection="1">
      <alignment horizontal="center"/>
      <protection locked="0"/>
    </xf>
    <xf numFmtId="165" fontId="0" fillId="3" borderId="0" xfId="0" applyNumberFormat="1" applyFill="1" applyAlignment="1" applyProtection="1">
      <alignment horizontal="center"/>
      <protection locked="0"/>
    </xf>
  </cellXfs>
  <cellStyles count="3">
    <cellStyle name="Neutral" xfId="2" builtinId="2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Cumulative DVH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7745746325373153E-2"/>
          <c:y val="8.5327102803738328E-2"/>
          <c:w val="0.77233258022655249"/>
          <c:h val="0.78353594819339167"/>
        </c:manualLayout>
      </c:layout>
      <c:scatterChart>
        <c:scatterStyle val="smoothMarker"/>
        <c:varyColors val="0"/>
        <c:ser>
          <c:idx val="0"/>
          <c:order val="0"/>
          <c:tx>
            <c:v>Normal Liver</c:v>
          </c:tx>
          <c:marker>
            <c:symbol val="none"/>
          </c:marker>
          <c:xVal>
            <c:numRef>
              <c:f>'Worked Example'!$DV$13:$DV$33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'Worked Example'!$EB$13:$EB$33</c:f>
              <c:numCache>
                <c:formatCode>0%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206-4E24-9F69-59435CAB4432}"/>
            </c:ext>
          </c:extLst>
        </c:ser>
        <c:ser>
          <c:idx val="1"/>
          <c:order val="1"/>
          <c:tx>
            <c:v>Tumour</c:v>
          </c:tx>
          <c:marker>
            <c:symbol val="none"/>
          </c:marker>
          <c:xVal>
            <c:numRef>
              <c:f>'Worked Example'!$DL$13:$DL$33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'Worked Example'!$DR$13:$DR$34</c:f>
              <c:numCache>
                <c:formatCode>0%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206-4E24-9F69-59435CAB4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270272"/>
        <c:axId val="165272192"/>
      </c:scatterChart>
      <c:valAx>
        <c:axId val="165270272"/>
        <c:scaling>
          <c:orientation val="minMax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GB" sz="1200"/>
                  <a:t>Absorbed Dose (Gy)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65272192"/>
        <c:crosses val="autoZero"/>
        <c:crossBetween val="midCat"/>
      </c:valAx>
      <c:valAx>
        <c:axId val="165272192"/>
        <c:scaling>
          <c:orientation val="minMax"/>
          <c:max val="1.01"/>
          <c:min val="0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 sz="1200"/>
                </a:pPr>
                <a:r>
                  <a:rPr lang="en-GB" sz="1200"/>
                  <a:t>% volume</a:t>
                </a:r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65270272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Cumulative DVH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7745746325373153E-2"/>
          <c:y val="8.5327102803738328E-2"/>
          <c:w val="0.77233258022655249"/>
          <c:h val="0.78353594819339167"/>
        </c:manualLayout>
      </c:layout>
      <c:scatterChart>
        <c:scatterStyle val="smoothMarker"/>
        <c:varyColors val="0"/>
        <c:ser>
          <c:idx val="0"/>
          <c:order val="0"/>
          <c:tx>
            <c:v>Normal Liver</c:v>
          </c:tx>
          <c:marker>
            <c:symbol val="none"/>
          </c:marker>
          <c:xVal>
            <c:numRef>
              <c:f>'MAA example'!$DV$13:$DV$33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'MAA example'!$EB$13:$EB$33</c:f>
              <c:numCache>
                <c:formatCode>0%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1B9-4EE5-9DF6-303CA2E3E5D2}"/>
            </c:ext>
          </c:extLst>
        </c:ser>
        <c:ser>
          <c:idx val="1"/>
          <c:order val="1"/>
          <c:tx>
            <c:v>Tumour</c:v>
          </c:tx>
          <c:marker>
            <c:symbol val="none"/>
          </c:marker>
          <c:xVal>
            <c:numRef>
              <c:f>'MAA example'!$DL$13:$DL$33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'MAA example'!$DR$13:$DR$34</c:f>
              <c:numCache>
                <c:formatCode>0%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1B9-4EE5-9DF6-303CA2E3E5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195584"/>
        <c:axId val="166197504"/>
      </c:scatterChart>
      <c:valAx>
        <c:axId val="166195584"/>
        <c:scaling>
          <c:orientation val="minMax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GB" sz="1200"/>
                  <a:t>Absorbed Dose (Gy)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66197504"/>
        <c:crosses val="autoZero"/>
        <c:crossBetween val="midCat"/>
      </c:valAx>
      <c:valAx>
        <c:axId val="166197504"/>
        <c:scaling>
          <c:orientation val="minMax"/>
          <c:max val="1.01"/>
          <c:min val="0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 sz="1200"/>
                </a:pPr>
                <a:r>
                  <a:rPr lang="en-GB" sz="1200"/>
                  <a:t>% volume</a:t>
                </a:r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66195584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Cumulative DVH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7745746325373153E-2"/>
          <c:y val="8.5327102803738328E-2"/>
          <c:w val="0.77233258022655249"/>
          <c:h val="0.78353594819339167"/>
        </c:manualLayout>
      </c:layout>
      <c:scatterChart>
        <c:scatterStyle val="smoothMarker"/>
        <c:varyColors val="0"/>
        <c:ser>
          <c:idx val="0"/>
          <c:order val="0"/>
          <c:tx>
            <c:v>Normal Liver</c:v>
          </c:tx>
          <c:marker>
            <c:symbol val="none"/>
          </c:marker>
          <c:xVal>
            <c:numRef>
              <c:f>'Brem example'!$DV$13:$DV$33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'Brem example'!$EB$13:$EB$33</c:f>
              <c:numCache>
                <c:formatCode>0%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EC2-4821-BF3F-0FC2C2403688}"/>
            </c:ext>
          </c:extLst>
        </c:ser>
        <c:ser>
          <c:idx val="1"/>
          <c:order val="1"/>
          <c:tx>
            <c:v>Tumour</c:v>
          </c:tx>
          <c:marker>
            <c:symbol val="none"/>
          </c:marker>
          <c:xVal>
            <c:numRef>
              <c:f>'Brem example'!$DL$13:$DL$33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'Brem example'!$DR$13:$DR$34</c:f>
              <c:numCache>
                <c:formatCode>0%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EC2-4821-BF3F-0FC2C24036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286080"/>
        <c:axId val="166288000"/>
      </c:scatterChart>
      <c:valAx>
        <c:axId val="166286080"/>
        <c:scaling>
          <c:orientation val="minMax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GB" sz="1200"/>
                  <a:t>Absorbed Dose (Gy)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66288000"/>
        <c:crosses val="autoZero"/>
        <c:crossBetween val="midCat"/>
      </c:valAx>
      <c:valAx>
        <c:axId val="166288000"/>
        <c:scaling>
          <c:orientation val="minMax"/>
          <c:max val="1.01"/>
          <c:min val="0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 sz="1200"/>
                </a:pPr>
                <a:r>
                  <a:rPr lang="en-GB" sz="1200"/>
                  <a:t>% volume</a:t>
                </a:r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66286080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Cumulative DVH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7745746325373153E-2"/>
          <c:y val="8.5327102803738328E-2"/>
          <c:w val="0.77233258022655249"/>
          <c:h val="0.78353594819339167"/>
        </c:manualLayout>
      </c:layout>
      <c:scatterChart>
        <c:scatterStyle val="smoothMarker"/>
        <c:varyColors val="0"/>
        <c:ser>
          <c:idx val="0"/>
          <c:order val="0"/>
          <c:tx>
            <c:v>Normal Liver</c:v>
          </c:tx>
          <c:marker>
            <c:symbol val="none"/>
          </c:marker>
          <c:xVal>
            <c:numRef>
              <c:f>'Smaller liver MAA example'!$DV$13:$DV$33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'Smaller liver MAA example'!$EB$13:$EB$33</c:f>
              <c:numCache>
                <c:formatCode>0%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95F-4CBF-804E-BF6B48AAEF1B}"/>
            </c:ext>
          </c:extLst>
        </c:ser>
        <c:ser>
          <c:idx val="1"/>
          <c:order val="1"/>
          <c:tx>
            <c:v>Tumour</c:v>
          </c:tx>
          <c:marker>
            <c:symbol val="none"/>
          </c:marker>
          <c:xVal>
            <c:numRef>
              <c:f>'Smaller liver MAA example'!$DL$13:$DL$33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'Smaller liver MAA example'!$DR$13:$DR$34</c:f>
              <c:numCache>
                <c:formatCode>0%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95F-4CBF-804E-BF6B48AAEF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0547072"/>
        <c:axId val="170549248"/>
      </c:scatterChart>
      <c:valAx>
        <c:axId val="170547072"/>
        <c:scaling>
          <c:orientation val="minMax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GB" sz="1200"/>
                  <a:t>Absorbed Dose (Gy)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70549248"/>
        <c:crosses val="autoZero"/>
        <c:crossBetween val="midCat"/>
      </c:valAx>
      <c:valAx>
        <c:axId val="170549248"/>
        <c:scaling>
          <c:orientation val="minMax"/>
          <c:max val="1.01"/>
          <c:min val="0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 sz="1200"/>
                </a:pPr>
                <a:r>
                  <a:rPr lang="en-GB" sz="1200"/>
                  <a:t>% volume</a:t>
                </a:r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70547072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53</xdr:col>
      <xdr:colOff>158750</xdr:colOff>
      <xdr:row>1</xdr:row>
      <xdr:rowOff>101600</xdr:rowOff>
    </xdr:from>
    <xdr:to>
      <xdr:col>78</xdr:col>
      <xdr:colOff>304800</xdr:colOff>
      <xdr:row>30</xdr:row>
      <xdr:rowOff>50800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53</xdr:col>
      <xdr:colOff>158750</xdr:colOff>
      <xdr:row>1</xdr:row>
      <xdr:rowOff>101600</xdr:rowOff>
    </xdr:from>
    <xdr:to>
      <xdr:col>78</xdr:col>
      <xdr:colOff>304800</xdr:colOff>
      <xdr:row>30</xdr:row>
      <xdr:rowOff>50800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683F18-A09F-4FBD-A22A-0061CC067E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53</xdr:col>
      <xdr:colOff>158750</xdr:colOff>
      <xdr:row>1</xdr:row>
      <xdr:rowOff>101600</xdr:rowOff>
    </xdr:from>
    <xdr:to>
      <xdr:col>78</xdr:col>
      <xdr:colOff>304800</xdr:colOff>
      <xdr:row>30</xdr:row>
      <xdr:rowOff>50800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0F16282-4675-4582-AC46-75EF4123F3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53</xdr:col>
      <xdr:colOff>158750</xdr:colOff>
      <xdr:row>1</xdr:row>
      <xdr:rowOff>101600</xdr:rowOff>
    </xdr:from>
    <xdr:to>
      <xdr:col>78</xdr:col>
      <xdr:colOff>304800</xdr:colOff>
      <xdr:row>30</xdr:row>
      <xdr:rowOff>50800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BBAD4DD-2DA0-4832-9134-32D57C5A58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B81"/>
  <sheetViews>
    <sheetView tabSelected="1" zoomScale="75" zoomScaleNormal="75" workbookViewId="0">
      <selection activeCell="J45" sqref="J45"/>
    </sheetView>
  </sheetViews>
  <sheetFormatPr defaultColWidth="4.44140625" defaultRowHeight="15" x14ac:dyDescent="0.2"/>
  <cols>
    <col min="1" max="25" width="4" style="1" customWidth="1"/>
    <col min="26" max="26" width="4.44140625" style="1"/>
    <col min="27" max="27" width="1.21875" style="1" customWidth="1"/>
    <col min="28" max="51" width="4.33203125" style="1" customWidth="1"/>
    <col min="52" max="52" width="1.6640625" style="1" customWidth="1"/>
    <col min="53" max="103" width="4.44140625" style="1"/>
    <col min="104" max="104" width="4.5546875" style="1" bestFit="1" customWidth="1"/>
    <col min="105" max="105" width="5.5546875" style="1" bestFit="1" customWidth="1"/>
    <col min="106" max="106" width="4.44140625" style="1"/>
    <col min="107" max="107" width="8.21875" style="1" bestFit="1" customWidth="1"/>
    <col min="108" max="108" width="4.44140625" style="1"/>
    <col min="109" max="109" width="4.5546875" style="1" bestFit="1" customWidth="1"/>
    <col min="110" max="110" width="4.44140625" style="1"/>
    <col min="111" max="111" width="5.77734375" style="1" bestFit="1" customWidth="1"/>
    <col min="112" max="114" width="4.44140625" style="1"/>
    <col min="115" max="115" width="4.5546875" style="1" bestFit="1" customWidth="1"/>
    <col min="116" max="116" width="9.33203125" style="1" bestFit="1" customWidth="1"/>
    <col min="117" max="121" width="4.5546875" style="1" bestFit="1" customWidth="1"/>
    <col min="122" max="122" width="5.77734375" style="1" bestFit="1" customWidth="1"/>
    <col min="123" max="124" width="4.44140625" style="1"/>
    <col min="125" max="126" width="4.5546875" style="1" bestFit="1" customWidth="1"/>
    <col min="127" max="127" width="4.44140625" style="1"/>
    <col min="128" max="128" width="4.5546875" style="1" bestFit="1" customWidth="1"/>
    <col min="129" max="129" width="4.44140625" style="1"/>
    <col min="130" max="130" width="4.5546875" style="1" bestFit="1" customWidth="1"/>
    <col min="131" max="131" width="4.44140625" style="1"/>
    <col min="132" max="132" width="5.77734375" style="1" bestFit="1" customWidth="1"/>
    <col min="133" max="16384" width="4.44140625" style="1"/>
  </cols>
  <sheetData>
    <row r="1" spans="1:132" x14ac:dyDescent="0.2">
      <c r="A1" s="1" t="s">
        <v>28</v>
      </c>
      <c r="AB1" s="1" t="s">
        <v>24</v>
      </c>
    </row>
    <row r="2" spans="1:132" ht="9.1999999999999993" customHeight="1" x14ac:dyDescent="0.2"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</row>
    <row r="3" spans="1:132" x14ac:dyDescent="0.2">
      <c r="A3" s="1">
        <v>2</v>
      </c>
      <c r="B3" s="1">
        <v>2</v>
      </c>
      <c r="C3" s="1">
        <v>2</v>
      </c>
      <c r="D3" s="1">
        <v>2</v>
      </c>
      <c r="E3" s="1">
        <v>2</v>
      </c>
      <c r="F3" s="1">
        <v>2</v>
      </c>
      <c r="G3" s="1">
        <v>2</v>
      </c>
      <c r="H3" s="1">
        <v>2</v>
      </c>
      <c r="I3" s="1">
        <v>2</v>
      </c>
      <c r="J3" s="1">
        <v>2</v>
      </c>
      <c r="K3" s="1">
        <v>2</v>
      </c>
      <c r="L3" s="1">
        <v>2</v>
      </c>
      <c r="M3" s="1">
        <v>2</v>
      </c>
      <c r="N3" s="1">
        <v>2</v>
      </c>
      <c r="O3" s="1">
        <v>2</v>
      </c>
      <c r="P3" s="1">
        <v>2</v>
      </c>
      <c r="Q3" s="1">
        <v>2</v>
      </c>
      <c r="R3" s="1">
        <v>2</v>
      </c>
      <c r="S3" s="1">
        <v>2</v>
      </c>
      <c r="T3" s="1">
        <v>2</v>
      </c>
      <c r="U3" s="1">
        <v>2</v>
      </c>
      <c r="V3" s="1">
        <v>2</v>
      </c>
      <c r="W3" s="1">
        <v>2</v>
      </c>
      <c r="X3" s="1">
        <v>2</v>
      </c>
      <c r="AA3" s="2"/>
      <c r="AB3" s="1" t="e">
        <f>A3*49.58*$AH$34/($AO$29)</f>
        <v>#DIV/0!</v>
      </c>
      <c r="AZ3" s="2"/>
    </row>
    <row r="4" spans="1:132" x14ac:dyDescent="0.2">
      <c r="A4" s="1">
        <v>2</v>
      </c>
      <c r="B4" s="1">
        <v>2</v>
      </c>
      <c r="C4" s="1">
        <v>2</v>
      </c>
      <c r="D4" s="1">
        <v>2</v>
      </c>
      <c r="E4" s="1">
        <v>2</v>
      </c>
      <c r="F4" s="1">
        <v>2</v>
      </c>
      <c r="G4" s="1">
        <v>2</v>
      </c>
      <c r="H4" s="1">
        <v>2</v>
      </c>
      <c r="I4" s="1">
        <v>2</v>
      </c>
      <c r="J4" s="1">
        <v>2</v>
      </c>
      <c r="K4" s="1">
        <v>2</v>
      </c>
      <c r="L4" s="1">
        <v>2</v>
      </c>
      <c r="M4" s="1">
        <v>2</v>
      </c>
      <c r="N4" s="1">
        <v>2</v>
      </c>
      <c r="O4" s="1">
        <v>2</v>
      </c>
      <c r="P4" s="1">
        <v>2</v>
      </c>
      <c r="Q4" s="1">
        <v>2</v>
      </c>
      <c r="R4" s="1">
        <v>2</v>
      </c>
      <c r="S4" s="1">
        <v>2</v>
      </c>
      <c r="T4" s="1">
        <v>2</v>
      </c>
      <c r="U4" s="1">
        <v>2</v>
      </c>
      <c r="V4" s="1">
        <v>2</v>
      </c>
      <c r="W4" s="1">
        <v>2</v>
      </c>
      <c r="X4" s="1">
        <v>2</v>
      </c>
      <c r="AA4" s="2"/>
      <c r="AZ4" s="2"/>
    </row>
    <row r="5" spans="1:132" x14ac:dyDescent="0.2">
      <c r="A5" s="1">
        <v>2</v>
      </c>
      <c r="B5" s="1">
        <v>2</v>
      </c>
      <c r="C5" s="1">
        <v>2</v>
      </c>
      <c r="D5" s="1">
        <v>2</v>
      </c>
      <c r="E5" s="1">
        <v>2</v>
      </c>
      <c r="F5" s="1">
        <v>2</v>
      </c>
      <c r="G5" s="1">
        <v>2</v>
      </c>
      <c r="H5" s="1">
        <v>2</v>
      </c>
      <c r="I5" s="1">
        <v>2</v>
      </c>
      <c r="J5" s="1">
        <v>2</v>
      </c>
      <c r="K5" s="1">
        <v>2</v>
      </c>
      <c r="L5" s="1">
        <v>2</v>
      </c>
      <c r="M5" s="1">
        <v>2</v>
      </c>
      <c r="N5" s="1">
        <v>2</v>
      </c>
      <c r="O5" s="1">
        <v>2</v>
      </c>
      <c r="P5" s="1">
        <v>2</v>
      </c>
      <c r="Q5" s="1">
        <v>2</v>
      </c>
      <c r="R5" s="1">
        <v>2</v>
      </c>
      <c r="S5" s="1">
        <v>2</v>
      </c>
      <c r="T5" s="1">
        <v>2</v>
      </c>
      <c r="U5" s="1">
        <v>2</v>
      </c>
      <c r="V5" s="1">
        <v>2</v>
      </c>
      <c r="W5" s="1">
        <v>2</v>
      </c>
      <c r="X5" s="1">
        <v>2</v>
      </c>
      <c r="AA5" s="2"/>
      <c r="AZ5" s="2"/>
    </row>
    <row r="6" spans="1:132" x14ac:dyDescent="0.2">
      <c r="A6" s="1">
        <v>2</v>
      </c>
      <c r="B6" s="1">
        <v>2</v>
      </c>
      <c r="C6" s="1">
        <v>2</v>
      </c>
      <c r="D6" s="1">
        <v>2</v>
      </c>
      <c r="E6" s="1">
        <v>2</v>
      </c>
      <c r="F6" s="1">
        <v>2</v>
      </c>
      <c r="G6" s="1">
        <v>2</v>
      </c>
      <c r="H6" s="1">
        <v>2</v>
      </c>
      <c r="I6" s="1">
        <v>2</v>
      </c>
      <c r="J6" s="1">
        <v>2</v>
      </c>
      <c r="K6" s="1">
        <v>2</v>
      </c>
      <c r="L6" s="1">
        <v>2</v>
      </c>
      <c r="M6" s="1">
        <v>2</v>
      </c>
      <c r="N6" s="1">
        <v>2</v>
      </c>
      <c r="O6" s="1">
        <v>2</v>
      </c>
      <c r="P6" s="1">
        <v>2</v>
      </c>
      <c r="Q6" s="1">
        <v>2</v>
      </c>
      <c r="R6" s="1">
        <v>2</v>
      </c>
      <c r="S6" s="1">
        <v>2</v>
      </c>
      <c r="T6" s="1">
        <v>2</v>
      </c>
      <c r="U6" s="1">
        <v>2</v>
      </c>
      <c r="V6" s="1">
        <v>2</v>
      </c>
      <c r="W6" s="1">
        <v>2</v>
      </c>
      <c r="X6" s="1">
        <v>2</v>
      </c>
      <c r="AA6" s="2"/>
      <c r="AZ6" s="2"/>
    </row>
    <row r="7" spans="1:132" x14ac:dyDescent="0.2">
      <c r="A7" s="1">
        <v>2</v>
      </c>
      <c r="B7" s="1">
        <v>2</v>
      </c>
      <c r="C7" s="1">
        <v>2</v>
      </c>
      <c r="D7" s="1">
        <v>2</v>
      </c>
      <c r="E7" s="1">
        <v>2</v>
      </c>
      <c r="F7" s="1">
        <v>2</v>
      </c>
      <c r="G7" s="1">
        <v>2</v>
      </c>
      <c r="H7" s="1">
        <v>2</v>
      </c>
      <c r="I7" s="1">
        <v>46</v>
      </c>
      <c r="J7" s="1">
        <v>31</v>
      </c>
      <c r="K7" s="1">
        <v>40</v>
      </c>
      <c r="L7" s="1">
        <v>40</v>
      </c>
      <c r="M7" s="1">
        <v>46</v>
      </c>
      <c r="N7" s="1">
        <v>47</v>
      </c>
      <c r="O7" s="1">
        <v>31</v>
      </c>
      <c r="P7" s="1">
        <v>49</v>
      </c>
      <c r="Q7" s="1">
        <v>37</v>
      </c>
      <c r="R7" s="1">
        <v>45</v>
      </c>
      <c r="S7" s="1">
        <v>2</v>
      </c>
      <c r="T7" s="1">
        <v>2</v>
      </c>
      <c r="U7" s="1">
        <v>2</v>
      </c>
      <c r="V7" s="1">
        <v>2</v>
      </c>
      <c r="W7" s="1">
        <v>2</v>
      </c>
      <c r="X7" s="1">
        <v>2</v>
      </c>
      <c r="AA7" s="2"/>
      <c r="AZ7" s="2"/>
    </row>
    <row r="8" spans="1:132" x14ac:dyDescent="0.2">
      <c r="A8" s="1">
        <v>2</v>
      </c>
      <c r="B8" s="1">
        <v>2</v>
      </c>
      <c r="C8" s="1">
        <v>2</v>
      </c>
      <c r="D8" s="1">
        <v>2</v>
      </c>
      <c r="E8" s="1">
        <v>2</v>
      </c>
      <c r="F8" s="1">
        <v>2</v>
      </c>
      <c r="G8" s="1">
        <v>49</v>
      </c>
      <c r="H8" s="1">
        <v>45</v>
      </c>
      <c r="I8" s="1">
        <v>49</v>
      </c>
      <c r="J8" s="1">
        <v>38</v>
      </c>
      <c r="K8" s="1">
        <v>32</v>
      </c>
      <c r="L8" s="1">
        <v>48</v>
      </c>
      <c r="M8" s="1">
        <v>30</v>
      </c>
      <c r="N8" s="1">
        <v>33</v>
      </c>
      <c r="O8" s="1">
        <v>43</v>
      </c>
      <c r="P8" s="1">
        <v>35</v>
      </c>
      <c r="Q8" s="1">
        <v>40</v>
      </c>
      <c r="R8" s="1">
        <v>50</v>
      </c>
      <c r="S8" s="1">
        <v>41</v>
      </c>
      <c r="T8" s="1">
        <v>47</v>
      </c>
      <c r="U8" s="1">
        <v>2</v>
      </c>
      <c r="V8" s="1">
        <v>2</v>
      </c>
      <c r="W8" s="1">
        <v>2</v>
      </c>
      <c r="X8" s="1">
        <v>2</v>
      </c>
      <c r="AA8" s="2"/>
      <c r="AZ8" s="2"/>
    </row>
    <row r="9" spans="1:132" x14ac:dyDescent="0.2">
      <c r="A9" s="1">
        <v>2</v>
      </c>
      <c r="B9" s="1">
        <v>2</v>
      </c>
      <c r="C9" s="1">
        <v>2</v>
      </c>
      <c r="D9" s="1">
        <v>2</v>
      </c>
      <c r="E9" s="1">
        <v>2</v>
      </c>
      <c r="F9" s="1">
        <v>39</v>
      </c>
      <c r="G9" s="1">
        <v>33</v>
      </c>
      <c r="H9" s="1">
        <v>38</v>
      </c>
      <c r="I9" s="1">
        <v>44</v>
      </c>
      <c r="J9" s="1">
        <v>33</v>
      </c>
      <c r="K9" s="1">
        <v>30</v>
      </c>
      <c r="L9" s="1">
        <v>30</v>
      </c>
      <c r="M9" s="1">
        <v>48</v>
      </c>
      <c r="N9" s="1">
        <v>34</v>
      </c>
      <c r="O9" s="1">
        <v>45</v>
      </c>
      <c r="P9" s="1">
        <v>36</v>
      </c>
      <c r="Q9" s="1">
        <v>45</v>
      </c>
      <c r="R9" s="1">
        <v>43</v>
      </c>
      <c r="S9" s="1">
        <v>45</v>
      </c>
      <c r="T9" s="1">
        <v>47</v>
      </c>
      <c r="U9" s="1">
        <v>44</v>
      </c>
      <c r="V9" s="1">
        <v>2</v>
      </c>
      <c r="W9" s="1">
        <v>2</v>
      </c>
      <c r="X9" s="1">
        <v>2</v>
      </c>
      <c r="AA9" s="2"/>
      <c r="AZ9" s="2"/>
    </row>
    <row r="10" spans="1:132" x14ac:dyDescent="0.2">
      <c r="A10" s="1">
        <v>2</v>
      </c>
      <c r="B10" s="1">
        <v>2</v>
      </c>
      <c r="C10" s="1">
        <v>2</v>
      </c>
      <c r="D10" s="1">
        <v>2</v>
      </c>
      <c r="E10" s="1">
        <v>50</v>
      </c>
      <c r="F10" s="1">
        <v>50</v>
      </c>
      <c r="G10" s="1">
        <v>43</v>
      </c>
      <c r="H10" s="1">
        <v>41</v>
      </c>
      <c r="I10" s="1">
        <v>44</v>
      </c>
      <c r="J10" s="1">
        <v>39</v>
      </c>
      <c r="K10" s="1">
        <v>38</v>
      </c>
      <c r="L10" s="1">
        <v>49</v>
      </c>
      <c r="M10" s="1">
        <v>47</v>
      </c>
      <c r="N10" s="1">
        <v>47</v>
      </c>
      <c r="O10" s="1">
        <v>32</v>
      </c>
      <c r="P10" s="1">
        <v>42</v>
      </c>
      <c r="Q10" s="1">
        <v>38</v>
      </c>
      <c r="R10" s="1">
        <v>41</v>
      </c>
      <c r="S10" s="1">
        <v>47</v>
      </c>
      <c r="T10" s="1">
        <v>40</v>
      </c>
      <c r="U10" s="1">
        <v>46</v>
      </c>
      <c r="V10" s="1">
        <v>2</v>
      </c>
      <c r="W10" s="1">
        <v>2</v>
      </c>
      <c r="X10" s="1">
        <v>2</v>
      </c>
      <c r="AA10" s="2"/>
      <c r="AZ10" s="2"/>
    </row>
    <row r="11" spans="1:132" x14ac:dyDescent="0.2">
      <c r="A11" s="1">
        <v>2</v>
      </c>
      <c r="B11" s="1">
        <v>2</v>
      </c>
      <c r="C11" s="1">
        <v>2</v>
      </c>
      <c r="D11" s="1">
        <v>2</v>
      </c>
      <c r="E11" s="1">
        <v>38</v>
      </c>
      <c r="F11" s="1">
        <v>30</v>
      </c>
      <c r="G11" s="1">
        <v>37</v>
      </c>
      <c r="H11" s="1">
        <v>38</v>
      </c>
      <c r="I11" s="1">
        <v>41</v>
      </c>
      <c r="J11" s="1">
        <v>38</v>
      </c>
      <c r="K11" s="1">
        <v>43</v>
      </c>
      <c r="L11" s="1">
        <v>32</v>
      </c>
      <c r="M11" s="1">
        <v>50</v>
      </c>
      <c r="N11" s="1">
        <v>47</v>
      </c>
      <c r="O11" s="1">
        <v>39</v>
      </c>
      <c r="P11" s="1">
        <v>43</v>
      </c>
      <c r="Q11" s="1">
        <v>50</v>
      </c>
      <c r="R11" s="1">
        <v>40</v>
      </c>
      <c r="S11" s="1">
        <v>34</v>
      </c>
      <c r="T11" s="1">
        <v>43</v>
      </c>
      <c r="U11" s="1">
        <v>31</v>
      </c>
      <c r="V11" s="1">
        <v>2</v>
      </c>
      <c r="W11" s="1">
        <v>2</v>
      </c>
      <c r="X11" s="1">
        <v>2</v>
      </c>
      <c r="AA11" s="2"/>
      <c r="AZ11" s="2"/>
      <c r="DN11" s="1" t="s">
        <v>15</v>
      </c>
      <c r="DW11" s="1" t="s">
        <v>16</v>
      </c>
    </row>
    <row r="12" spans="1:132" x14ac:dyDescent="0.2">
      <c r="A12" s="1">
        <v>2</v>
      </c>
      <c r="B12" s="1">
        <v>2</v>
      </c>
      <c r="C12" s="1">
        <v>2</v>
      </c>
      <c r="D12" s="1">
        <v>35</v>
      </c>
      <c r="E12" s="1">
        <v>44</v>
      </c>
      <c r="F12" s="1">
        <v>34</v>
      </c>
      <c r="G12" s="1">
        <v>50</v>
      </c>
      <c r="H12" s="1">
        <v>45</v>
      </c>
      <c r="I12" s="1">
        <v>42</v>
      </c>
      <c r="J12" s="1">
        <v>46</v>
      </c>
      <c r="K12" s="1">
        <v>36</v>
      </c>
      <c r="L12" s="1">
        <v>30</v>
      </c>
      <c r="M12" s="1">
        <v>47</v>
      </c>
      <c r="N12" s="1">
        <v>41</v>
      </c>
      <c r="O12" s="1">
        <v>41</v>
      </c>
      <c r="P12" s="1">
        <v>35</v>
      </c>
      <c r="Q12" s="1">
        <v>32</v>
      </c>
      <c r="R12" s="1">
        <v>35</v>
      </c>
      <c r="S12" s="1">
        <v>43</v>
      </c>
      <c r="T12" s="1">
        <v>31</v>
      </c>
      <c r="U12" s="1">
        <v>50</v>
      </c>
      <c r="V12" s="1">
        <v>2</v>
      </c>
      <c r="W12" s="1">
        <v>2</v>
      </c>
      <c r="X12" s="1">
        <v>2</v>
      </c>
      <c r="AA12" s="2"/>
      <c r="AZ12" s="2"/>
    </row>
    <row r="13" spans="1:132" x14ac:dyDescent="0.2">
      <c r="A13" s="1">
        <v>2</v>
      </c>
      <c r="B13" s="1">
        <v>2</v>
      </c>
      <c r="C13" s="1">
        <v>2</v>
      </c>
      <c r="D13" s="1">
        <v>49</v>
      </c>
      <c r="E13" s="1">
        <v>31</v>
      </c>
      <c r="F13" s="1">
        <v>39</v>
      </c>
      <c r="G13" s="1">
        <v>32</v>
      </c>
      <c r="H13" s="1">
        <v>40</v>
      </c>
      <c r="I13" s="1">
        <v>43</v>
      </c>
      <c r="J13" s="1">
        <v>47</v>
      </c>
      <c r="K13" s="1">
        <v>34</v>
      </c>
      <c r="L13" s="1">
        <v>50</v>
      </c>
      <c r="M13" s="1">
        <v>36</v>
      </c>
      <c r="N13" s="1">
        <v>47</v>
      </c>
      <c r="O13" s="1">
        <v>34</v>
      </c>
      <c r="P13" s="1">
        <v>49</v>
      </c>
      <c r="Q13" s="1">
        <v>37</v>
      </c>
      <c r="R13" s="1">
        <v>48</v>
      </c>
      <c r="S13" s="1">
        <v>49</v>
      </c>
      <c r="T13" s="1">
        <v>50</v>
      </c>
      <c r="U13" s="1">
        <v>2</v>
      </c>
      <c r="V13" s="1">
        <v>2</v>
      </c>
      <c r="W13" s="1">
        <v>2</v>
      </c>
      <c r="X13" s="1">
        <v>2</v>
      </c>
      <c r="AA13" s="2"/>
      <c r="AZ13" s="2"/>
      <c r="CZ13" s="1">
        <v>20</v>
      </c>
      <c r="DA13" s="1" t="e">
        <f t="shared" ref="DA13:DA30" si="0">$DA$32*CZ13</f>
        <v>#DIV/0!</v>
      </c>
      <c r="DC13" s="1">
        <f>COUNTIF($AB$3:$AY$26,"&gt;"&amp;DA13)</f>
        <v>1</v>
      </c>
      <c r="DE13" s="1">
        <f>COUNT(AB3:AY26)</f>
        <v>0</v>
      </c>
      <c r="DG13" s="3" t="e">
        <f>DC13/$DE$13</f>
        <v>#DIV/0!</v>
      </c>
      <c r="DK13" s="1">
        <v>20</v>
      </c>
      <c r="DL13" s="1" t="e">
        <f t="shared" ref="DL13:DL30" si="1">$DA$32*DK13</f>
        <v>#DIV/0!</v>
      </c>
      <c r="DN13" s="1">
        <f>COUNTIF($AF$15:$AK$21,"&gt;"&amp;DL13)</f>
        <v>0</v>
      </c>
      <c r="DP13" s="1">
        <f>COUNT(AF15:AK21)</f>
        <v>0</v>
      </c>
      <c r="DR13" s="3" t="e">
        <f>DN13/$DP$13</f>
        <v>#DIV/0!</v>
      </c>
      <c r="DU13" s="1">
        <v>20</v>
      </c>
      <c r="DV13" s="1" t="e">
        <f t="shared" ref="DV13:DV30" si="2">$DA$32*DU13</f>
        <v>#DIV/0!</v>
      </c>
      <c r="DX13" s="1">
        <f>COUNTIF($DL$37:$DQ$81,"&gt;"&amp;DV13)</f>
        <v>0</v>
      </c>
      <c r="DZ13" s="1">
        <f>COUNT(DL37:DQ81)</f>
        <v>270</v>
      </c>
      <c r="EB13" s="3">
        <f>DX13/$DZ$13</f>
        <v>0</v>
      </c>
    </row>
    <row r="14" spans="1:132" x14ac:dyDescent="0.2">
      <c r="A14" s="1">
        <v>2</v>
      </c>
      <c r="B14" s="1">
        <v>2</v>
      </c>
      <c r="C14" s="1">
        <v>2</v>
      </c>
      <c r="D14" s="1">
        <v>31</v>
      </c>
      <c r="E14" s="1">
        <v>42</v>
      </c>
      <c r="F14" s="1">
        <v>42</v>
      </c>
      <c r="G14" s="1">
        <v>41</v>
      </c>
      <c r="H14" s="1">
        <v>49</v>
      </c>
      <c r="I14" s="1">
        <v>37</v>
      </c>
      <c r="J14" s="1">
        <v>40</v>
      </c>
      <c r="K14" s="1">
        <v>47</v>
      </c>
      <c r="L14" s="1">
        <v>34</v>
      </c>
      <c r="M14" s="1">
        <v>37</v>
      </c>
      <c r="N14" s="1">
        <v>36</v>
      </c>
      <c r="O14" s="1">
        <v>46</v>
      </c>
      <c r="P14" s="1">
        <v>39</v>
      </c>
      <c r="Q14" s="1">
        <v>48</v>
      </c>
      <c r="R14" s="1">
        <v>41</v>
      </c>
      <c r="S14" s="1">
        <v>50</v>
      </c>
      <c r="T14" s="1">
        <v>2</v>
      </c>
      <c r="U14" s="1">
        <v>2</v>
      </c>
      <c r="V14" s="1">
        <v>2</v>
      </c>
      <c r="W14" s="1">
        <v>2</v>
      </c>
      <c r="X14" s="1">
        <v>2</v>
      </c>
      <c r="AA14" s="2"/>
      <c r="AZ14" s="2"/>
      <c r="CZ14" s="1">
        <v>19</v>
      </c>
      <c r="DA14" s="1" t="e">
        <f t="shared" si="0"/>
        <v>#DIV/0!</v>
      </c>
      <c r="DC14" s="1">
        <f t="shared" ref="DC14:DC33" si="3">COUNTIF($AB$3:$AY$26,"&gt;"&amp;DA14)</f>
        <v>1</v>
      </c>
      <c r="DG14" s="3" t="e">
        <f t="shared" ref="DG14:DG33" si="4">DC14/$DE$13</f>
        <v>#DIV/0!</v>
      </c>
      <c r="DK14" s="1">
        <v>19</v>
      </c>
      <c r="DL14" s="1" t="e">
        <f t="shared" si="1"/>
        <v>#DIV/0!</v>
      </c>
      <c r="DN14" s="1">
        <f t="shared" ref="DN14:DN33" si="5">COUNTIF($AF$15:$AK$21,"&gt;"&amp;DL14)</f>
        <v>0</v>
      </c>
      <c r="DR14" s="3" t="e">
        <f t="shared" ref="DR14:DR33" si="6">DN14/$DP$13</f>
        <v>#DIV/0!</v>
      </c>
      <c r="DU14" s="1">
        <v>19</v>
      </c>
      <c r="DV14" s="1" t="e">
        <f t="shared" si="2"/>
        <v>#DIV/0!</v>
      </c>
      <c r="DX14" s="1">
        <f t="shared" ref="DX14:DX33" si="7">COUNTIF($DL$37:$DQ$81,"&gt;"&amp;DV14)</f>
        <v>0</v>
      </c>
      <c r="EB14" s="3">
        <f t="shared" ref="EB14:EB33" si="8">DX14/$DZ$13</f>
        <v>0</v>
      </c>
    </row>
    <row r="15" spans="1:132" x14ac:dyDescent="0.2">
      <c r="A15" s="1">
        <v>2</v>
      </c>
      <c r="B15" s="1">
        <v>2</v>
      </c>
      <c r="C15" s="1">
        <v>2</v>
      </c>
      <c r="D15" s="1">
        <v>38</v>
      </c>
      <c r="E15" s="1">
        <v>45</v>
      </c>
      <c r="F15" s="1">
        <v>38</v>
      </c>
      <c r="G15" s="1">
        <v>48</v>
      </c>
      <c r="H15" s="1">
        <v>39</v>
      </c>
      <c r="I15" s="1">
        <v>42</v>
      </c>
      <c r="J15" s="1">
        <v>47</v>
      </c>
      <c r="K15" s="1">
        <v>33</v>
      </c>
      <c r="L15" s="1">
        <v>35</v>
      </c>
      <c r="M15" s="1">
        <v>48</v>
      </c>
      <c r="N15" s="1">
        <v>47</v>
      </c>
      <c r="O15" s="1">
        <v>43</v>
      </c>
      <c r="P15" s="1">
        <v>2</v>
      </c>
      <c r="Q15" s="1">
        <v>2</v>
      </c>
      <c r="R15" s="1">
        <v>2</v>
      </c>
      <c r="S15" s="1">
        <v>2</v>
      </c>
      <c r="T15" s="1">
        <v>2</v>
      </c>
      <c r="U15" s="1">
        <v>2</v>
      </c>
      <c r="V15" s="1">
        <v>2</v>
      </c>
      <c r="W15" s="1">
        <v>2</v>
      </c>
      <c r="X15" s="1">
        <v>2</v>
      </c>
      <c r="AA15" s="2"/>
      <c r="AZ15" s="2"/>
      <c r="CZ15" s="1">
        <v>18</v>
      </c>
      <c r="DA15" s="1" t="e">
        <f t="shared" si="0"/>
        <v>#DIV/0!</v>
      </c>
      <c r="DC15" s="1">
        <f t="shared" si="3"/>
        <v>1</v>
      </c>
      <c r="DG15" s="3" t="e">
        <f t="shared" si="4"/>
        <v>#DIV/0!</v>
      </c>
      <c r="DK15" s="1">
        <v>18</v>
      </c>
      <c r="DL15" s="1" t="e">
        <f t="shared" si="1"/>
        <v>#DIV/0!</v>
      </c>
      <c r="DN15" s="1">
        <f t="shared" si="5"/>
        <v>0</v>
      </c>
      <c r="DR15" s="3" t="e">
        <f t="shared" si="6"/>
        <v>#DIV/0!</v>
      </c>
      <c r="DU15" s="1">
        <v>18</v>
      </c>
      <c r="DV15" s="1" t="e">
        <f t="shared" si="2"/>
        <v>#DIV/0!</v>
      </c>
      <c r="DX15" s="1">
        <f t="shared" si="7"/>
        <v>0</v>
      </c>
      <c r="EB15" s="3">
        <f t="shared" si="8"/>
        <v>0</v>
      </c>
    </row>
    <row r="16" spans="1:132" x14ac:dyDescent="0.2">
      <c r="A16" s="1">
        <v>2</v>
      </c>
      <c r="B16" s="1">
        <v>2</v>
      </c>
      <c r="C16" s="1">
        <v>2</v>
      </c>
      <c r="D16" s="1">
        <v>44</v>
      </c>
      <c r="E16" s="1">
        <v>42</v>
      </c>
      <c r="F16" s="1">
        <v>31</v>
      </c>
      <c r="G16" s="1">
        <v>214</v>
      </c>
      <c r="H16" s="1">
        <v>226</v>
      </c>
      <c r="I16" s="1">
        <v>33</v>
      </c>
      <c r="J16" s="1">
        <v>36</v>
      </c>
      <c r="K16" s="1">
        <v>46</v>
      </c>
      <c r="L16" s="1">
        <v>37</v>
      </c>
      <c r="M16" s="1">
        <v>39</v>
      </c>
      <c r="N16" s="1">
        <v>37</v>
      </c>
      <c r="O16" s="1">
        <v>44</v>
      </c>
      <c r="P16" s="1">
        <v>2</v>
      </c>
      <c r="Q16" s="1">
        <v>2</v>
      </c>
      <c r="R16" s="1">
        <v>2</v>
      </c>
      <c r="S16" s="1">
        <v>2</v>
      </c>
      <c r="T16" s="1">
        <v>2</v>
      </c>
      <c r="U16" s="1">
        <v>2</v>
      </c>
      <c r="V16" s="1">
        <v>2</v>
      </c>
      <c r="W16" s="1">
        <v>2</v>
      </c>
      <c r="X16" s="1">
        <v>2</v>
      </c>
      <c r="AA16" s="2"/>
      <c r="AZ16" s="2"/>
      <c r="CZ16" s="1">
        <v>17</v>
      </c>
      <c r="DA16" s="1" t="e">
        <f t="shared" si="0"/>
        <v>#DIV/0!</v>
      </c>
      <c r="DC16" s="1">
        <f t="shared" si="3"/>
        <v>1</v>
      </c>
      <c r="DG16" s="3" t="e">
        <f t="shared" si="4"/>
        <v>#DIV/0!</v>
      </c>
      <c r="DK16" s="1">
        <v>17</v>
      </c>
      <c r="DL16" s="1" t="e">
        <f t="shared" si="1"/>
        <v>#DIV/0!</v>
      </c>
      <c r="DN16" s="1">
        <f t="shared" si="5"/>
        <v>0</v>
      </c>
      <c r="DR16" s="3" t="e">
        <f t="shared" si="6"/>
        <v>#DIV/0!</v>
      </c>
      <c r="DU16" s="1">
        <v>17</v>
      </c>
      <c r="DV16" s="1" t="e">
        <f t="shared" si="2"/>
        <v>#DIV/0!</v>
      </c>
      <c r="DX16" s="1">
        <f t="shared" si="7"/>
        <v>0</v>
      </c>
      <c r="EB16" s="3">
        <f t="shared" si="8"/>
        <v>0</v>
      </c>
    </row>
    <row r="17" spans="1:132" x14ac:dyDescent="0.2">
      <c r="A17" s="1">
        <v>2</v>
      </c>
      <c r="B17" s="1">
        <v>2</v>
      </c>
      <c r="C17" s="1">
        <v>2</v>
      </c>
      <c r="D17" s="1">
        <v>48</v>
      </c>
      <c r="E17" s="1">
        <v>33</v>
      </c>
      <c r="F17" s="1">
        <v>170</v>
      </c>
      <c r="G17" s="1">
        <v>220</v>
      </c>
      <c r="H17" s="1">
        <v>179</v>
      </c>
      <c r="I17" s="1">
        <v>159</v>
      </c>
      <c r="J17" s="1">
        <v>45</v>
      </c>
      <c r="K17" s="1">
        <v>49</v>
      </c>
      <c r="L17" s="1">
        <v>32</v>
      </c>
      <c r="M17" s="1">
        <v>2</v>
      </c>
      <c r="N17" s="1">
        <v>2</v>
      </c>
      <c r="O17" s="1">
        <v>2</v>
      </c>
      <c r="P17" s="1">
        <v>2</v>
      </c>
      <c r="Q17" s="1">
        <v>2</v>
      </c>
      <c r="R17" s="1">
        <v>2</v>
      </c>
      <c r="S17" s="1">
        <v>2</v>
      </c>
      <c r="T17" s="1">
        <v>2</v>
      </c>
      <c r="U17" s="1">
        <v>2</v>
      </c>
      <c r="V17" s="1">
        <v>2</v>
      </c>
      <c r="W17" s="1">
        <v>2</v>
      </c>
      <c r="X17" s="1">
        <v>2</v>
      </c>
      <c r="AA17" s="2"/>
      <c r="AZ17" s="2"/>
      <c r="CZ17" s="1">
        <v>16</v>
      </c>
      <c r="DA17" s="1" t="e">
        <f t="shared" si="0"/>
        <v>#DIV/0!</v>
      </c>
      <c r="DC17" s="1">
        <f t="shared" si="3"/>
        <v>1</v>
      </c>
      <c r="DG17" s="3" t="e">
        <f t="shared" si="4"/>
        <v>#DIV/0!</v>
      </c>
      <c r="DK17" s="1">
        <v>16</v>
      </c>
      <c r="DL17" s="1" t="e">
        <f t="shared" si="1"/>
        <v>#DIV/0!</v>
      </c>
      <c r="DN17" s="1">
        <f t="shared" si="5"/>
        <v>0</v>
      </c>
      <c r="DR17" s="3" t="e">
        <f t="shared" si="6"/>
        <v>#DIV/0!</v>
      </c>
      <c r="DU17" s="1">
        <v>16</v>
      </c>
      <c r="DV17" s="1" t="e">
        <f t="shared" si="2"/>
        <v>#DIV/0!</v>
      </c>
      <c r="DX17" s="1">
        <f t="shared" si="7"/>
        <v>0</v>
      </c>
      <c r="EB17" s="3">
        <f t="shared" si="8"/>
        <v>0</v>
      </c>
    </row>
    <row r="18" spans="1:132" x14ac:dyDescent="0.2">
      <c r="A18" s="1">
        <v>2</v>
      </c>
      <c r="B18" s="1">
        <v>2</v>
      </c>
      <c r="C18" s="1">
        <v>2</v>
      </c>
      <c r="D18" s="1">
        <v>46</v>
      </c>
      <c r="E18" s="1">
        <v>43</v>
      </c>
      <c r="F18" s="1">
        <v>198</v>
      </c>
      <c r="G18" s="1">
        <v>194</v>
      </c>
      <c r="H18" s="1">
        <v>207</v>
      </c>
      <c r="I18" s="1">
        <v>177</v>
      </c>
      <c r="J18" s="1">
        <v>34</v>
      </c>
      <c r="K18" s="1">
        <v>41</v>
      </c>
      <c r="L18" s="1">
        <v>36</v>
      </c>
      <c r="M18" s="1">
        <v>2</v>
      </c>
      <c r="N18" s="1">
        <v>2</v>
      </c>
      <c r="O18" s="1">
        <v>2</v>
      </c>
      <c r="P18" s="1">
        <v>2</v>
      </c>
      <c r="Q18" s="1">
        <v>2</v>
      </c>
      <c r="R18" s="1">
        <v>2</v>
      </c>
      <c r="S18" s="1">
        <v>2</v>
      </c>
      <c r="T18" s="1">
        <v>2</v>
      </c>
      <c r="U18" s="1">
        <v>2</v>
      </c>
      <c r="V18" s="1">
        <v>2</v>
      </c>
      <c r="W18" s="1">
        <v>2</v>
      </c>
      <c r="X18" s="1">
        <v>2</v>
      </c>
      <c r="AA18" s="2"/>
      <c r="AZ18" s="2"/>
      <c r="CZ18" s="1">
        <v>15</v>
      </c>
      <c r="DA18" s="1" t="e">
        <f t="shared" si="0"/>
        <v>#DIV/0!</v>
      </c>
      <c r="DC18" s="1">
        <f t="shared" si="3"/>
        <v>1</v>
      </c>
      <c r="DG18" s="3" t="e">
        <f t="shared" si="4"/>
        <v>#DIV/0!</v>
      </c>
      <c r="DK18" s="1">
        <v>15</v>
      </c>
      <c r="DL18" s="1" t="e">
        <f t="shared" si="1"/>
        <v>#DIV/0!</v>
      </c>
      <c r="DN18" s="1">
        <f t="shared" si="5"/>
        <v>0</v>
      </c>
      <c r="DR18" s="3" t="e">
        <f t="shared" si="6"/>
        <v>#DIV/0!</v>
      </c>
      <c r="DU18" s="1">
        <v>15</v>
      </c>
      <c r="DV18" s="1" t="e">
        <f t="shared" si="2"/>
        <v>#DIV/0!</v>
      </c>
      <c r="DX18" s="1">
        <f t="shared" si="7"/>
        <v>0</v>
      </c>
      <c r="EB18" s="3">
        <f t="shared" si="8"/>
        <v>0</v>
      </c>
    </row>
    <row r="19" spans="1:132" x14ac:dyDescent="0.2">
      <c r="A19" s="1">
        <v>2</v>
      </c>
      <c r="B19" s="1">
        <v>2</v>
      </c>
      <c r="C19" s="1">
        <v>2</v>
      </c>
      <c r="D19" s="1">
        <v>32</v>
      </c>
      <c r="E19" s="1">
        <v>35</v>
      </c>
      <c r="F19" s="1">
        <v>249</v>
      </c>
      <c r="G19" s="1">
        <v>196</v>
      </c>
      <c r="H19" s="1">
        <v>227</v>
      </c>
      <c r="I19" s="1">
        <v>168</v>
      </c>
      <c r="J19" s="1">
        <v>41</v>
      </c>
      <c r="K19" s="1">
        <v>36</v>
      </c>
      <c r="L19" s="1">
        <v>47</v>
      </c>
      <c r="M19" s="1">
        <v>2</v>
      </c>
      <c r="N19" s="1">
        <v>2</v>
      </c>
      <c r="O19" s="1">
        <v>2</v>
      </c>
      <c r="P19" s="1">
        <v>2</v>
      </c>
      <c r="Q19" s="1">
        <v>2</v>
      </c>
      <c r="R19" s="1">
        <v>2</v>
      </c>
      <c r="S19" s="1">
        <v>2</v>
      </c>
      <c r="T19" s="1">
        <v>2</v>
      </c>
      <c r="U19" s="1">
        <v>2</v>
      </c>
      <c r="V19" s="1">
        <v>2</v>
      </c>
      <c r="W19" s="1">
        <v>2</v>
      </c>
      <c r="X19" s="1">
        <v>2</v>
      </c>
      <c r="AA19" s="2"/>
      <c r="AZ19" s="2"/>
      <c r="CZ19" s="1">
        <v>14</v>
      </c>
      <c r="DA19" s="1" t="e">
        <f t="shared" si="0"/>
        <v>#DIV/0!</v>
      </c>
      <c r="DC19" s="1">
        <f t="shared" si="3"/>
        <v>1</v>
      </c>
      <c r="DG19" s="3" t="e">
        <f t="shared" si="4"/>
        <v>#DIV/0!</v>
      </c>
      <c r="DK19" s="1">
        <v>14</v>
      </c>
      <c r="DL19" s="1" t="e">
        <f t="shared" si="1"/>
        <v>#DIV/0!</v>
      </c>
      <c r="DN19" s="1">
        <f t="shared" si="5"/>
        <v>0</v>
      </c>
      <c r="DR19" s="3" t="e">
        <f t="shared" si="6"/>
        <v>#DIV/0!</v>
      </c>
      <c r="DU19" s="1">
        <v>14</v>
      </c>
      <c r="DV19" s="1" t="e">
        <f t="shared" si="2"/>
        <v>#DIV/0!</v>
      </c>
      <c r="DX19" s="1">
        <f t="shared" si="7"/>
        <v>0</v>
      </c>
      <c r="EB19" s="3">
        <f t="shared" si="8"/>
        <v>0</v>
      </c>
    </row>
    <row r="20" spans="1:132" x14ac:dyDescent="0.2">
      <c r="A20" s="1">
        <v>2</v>
      </c>
      <c r="B20" s="1">
        <v>2</v>
      </c>
      <c r="C20" s="1">
        <v>2</v>
      </c>
      <c r="D20" s="1">
        <v>38</v>
      </c>
      <c r="E20" s="1">
        <v>46</v>
      </c>
      <c r="F20" s="1">
        <v>34</v>
      </c>
      <c r="G20" s="1">
        <v>156</v>
      </c>
      <c r="H20" s="1">
        <v>223</v>
      </c>
      <c r="I20" s="1">
        <v>37</v>
      </c>
      <c r="J20" s="1">
        <v>45</v>
      </c>
      <c r="K20" s="1">
        <v>32</v>
      </c>
      <c r="L20" s="1">
        <v>2</v>
      </c>
      <c r="M20" s="1">
        <v>2</v>
      </c>
      <c r="N20" s="1">
        <v>2</v>
      </c>
      <c r="O20" s="1">
        <v>2</v>
      </c>
      <c r="P20" s="1">
        <v>2</v>
      </c>
      <c r="Q20" s="1">
        <v>2</v>
      </c>
      <c r="R20" s="1">
        <v>2</v>
      </c>
      <c r="S20" s="1">
        <v>2</v>
      </c>
      <c r="T20" s="1">
        <v>2</v>
      </c>
      <c r="U20" s="1">
        <v>2</v>
      </c>
      <c r="V20" s="1">
        <v>2</v>
      </c>
      <c r="W20" s="1">
        <v>2</v>
      </c>
      <c r="X20" s="1">
        <v>2</v>
      </c>
      <c r="AA20" s="2"/>
      <c r="AZ20" s="2"/>
      <c r="CZ20" s="1">
        <v>13</v>
      </c>
      <c r="DA20" s="1" t="e">
        <f t="shared" si="0"/>
        <v>#DIV/0!</v>
      </c>
      <c r="DC20" s="1">
        <f t="shared" si="3"/>
        <v>1</v>
      </c>
      <c r="DG20" s="3" t="e">
        <f t="shared" si="4"/>
        <v>#DIV/0!</v>
      </c>
      <c r="DK20" s="1">
        <v>13</v>
      </c>
      <c r="DL20" s="1" t="e">
        <f t="shared" si="1"/>
        <v>#DIV/0!</v>
      </c>
      <c r="DN20" s="1">
        <f t="shared" si="5"/>
        <v>0</v>
      </c>
      <c r="DR20" s="3" t="e">
        <f t="shared" si="6"/>
        <v>#DIV/0!</v>
      </c>
      <c r="DU20" s="1">
        <v>13</v>
      </c>
      <c r="DV20" s="1" t="e">
        <f t="shared" si="2"/>
        <v>#DIV/0!</v>
      </c>
      <c r="DX20" s="1">
        <f t="shared" si="7"/>
        <v>0</v>
      </c>
      <c r="EB20" s="3">
        <f t="shared" si="8"/>
        <v>0</v>
      </c>
    </row>
    <row r="21" spans="1:132" x14ac:dyDescent="0.2">
      <c r="A21" s="1">
        <v>2</v>
      </c>
      <c r="B21" s="1">
        <v>2</v>
      </c>
      <c r="C21" s="1">
        <v>2</v>
      </c>
      <c r="D21" s="1">
        <v>37</v>
      </c>
      <c r="E21" s="1">
        <v>44</v>
      </c>
      <c r="F21" s="1">
        <v>35</v>
      </c>
      <c r="G21" s="1">
        <v>38</v>
      </c>
      <c r="H21" s="1">
        <v>45</v>
      </c>
      <c r="I21" s="1">
        <v>46</v>
      </c>
      <c r="J21" s="1">
        <v>36</v>
      </c>
      <c r="K21" s="1">
        <v>2</v>
      </c>
      <c r="L21" s="1">
        <v>2</v>
      </c>
      <c r="M21" s="1">
        <v>2</v>
      </c>
      <c r="N21" s="1">
        <v>2</v>
      </c>
      <c r="O21" s="1">
        <v>2</v>
      </c>
      <c r="P21" s="1">
        <v>2</v>
      </c>
      <c r="Q21" s="1">
        <v>2</v>
      </c>
      <c r="R21" s="1">
        <v>2</v>
      </c>
      <c r="S21" s="1">
        <v>2</v>
      </c>
      <c r="T21" s="1">
        <v>2</v>
      </c>
      <c r="U21" s="1">
        <v>2</v>
      </c>
      <c r="V21" s="1">
        <v>2</v>
      </c>
      <c r="W21" s="1">
        <v>2</v>
      </c>
      <c r="X21" s="1">
        <v>2</v>
      </c>
      <c r="AA21" s="2"/>
      <c r="AZ21" s="2"/>
      <c r="CZ21" s="1">
        <v>12</v>
      </c>
      <c r="DA21" s="1" t="e">
        <f t="shared" si="0"/>
        <v>#DIV/0!</v>
      </c>
      <c r="DC21" s="1">
        <f t="shared" si="3"/>
        <v>1</v>
      </c>
      <c r="DG21" s="3" t="e">
        <f t="shared" si="4"/>
        <v>#DIV/0!</v>
      </c>
      <c r="DK21" s="1">
        <v>12</v>
      </c>
      <c r="DL21" s="1" t="e">
        <f t="shared" si="1"/>
        <v>#DIV/0!</v>
      </c>
      <c r="DN21" s="1">
        <f t="shared" si="5"/>
        <v>0</v>
      </c>
      <c r="DR21" s="3" t="e">
        <f t="shared" si="6"/>
        <v>#DIV/0!</v>
      </c>
      <c r="DU21" s="1">
        <v>12</v>
      </c>
      <c r="DV21" s="1" t="e">
        <f t="shared" si="2"/>
        <v>#DIV/0!</v>
      </c>
      <c r="DX21" s="1">
        <f t="shared" si="7"/>
        <v>0</v>
      </c>
      <c r="EB21" s="3">
        <f t="shared" si="8"/>
        <v>0</v>
      </c>
    </row>
    <row r="22" spans="1:132" x14ac:dyDescent="0.2">
      <c r="A22" s="1">
        <v>2</v>
      </c>
      <c r="B22" s="1">
        <v>2</v>
      </c>
      <c r="C22" s="1">
        <v>2</v>
      </c>
      <c r="D22" s="1">
        <v>2</v>
      </c>
      <c r="E22" s="1">
        <v>39</v>
      </c>
      <c r="F22" s="1">
        <v>30</v>
      </c>
      <c r="G22" s="1">
        <v>34</v>
      </c>
      <c r="H22" s="1">
        <v>30</v>
      </c>
      <c r="I22" s="1">
        <v>2</v>
      </c>
      <c r="J22" s="1">
        <v>2</v>
      </c>
      <c r="K22" s="1">
        <v>2</v>
      </c>
      <c r="L22" s="1">
        <v>2</v>
      </c>
      <c r="M22" s="1">
        <v>2</v>
      </c>
      <c r="N22" s="1">
        <v>2</v>
      </c>
      <c r="O22" s="1">
        <v>2</v>
      </c>
      <c r="P22" s="1">
        <v>2</v>
      </c>
      <c r="Q22" s="1">
        <v>2</v>
      </c>
      <c r="R22" s="1">
        <v>2</v>
      </c>
      <c r="S22" s="1">
        <v>2</v>
      </c>
      <c r="T22" s="1">
        <v>2</v>
      </c>
      <c r="U22" s="1">
        <v>2</v>
      </c>
      <c r="V22" s="1">
        <v>2</v>
      </c>
      <c r="W22" s="1">
        <v>2</v>
      </c>
      <c r="X22" s="1">
        <v>2</v>
      </c>
      <c r="AA22" s="2"/>
      <c r="AZ22" s="2"/>
      <c r="CZ22" s="1">
        <v>11</v>
      </c>
      <c r="DA22" s="1" t="e">
        <f t="shared" si="0"/>
        <v>#DIV/0!</v>
      </c>
      <c r="DC22" s="1">
        <f t="shared" si="3"/>
        <v>1</v>
      </c>
      <c r="DG22" s="3" t="e">
        <f t="shared" si="4"/>
        <v>#DIV/0!</v>
      </c>
      <c r="DK22" s="1">
        <v>11</v>
      </c>
      <c r="DL22" s="1" t="e">
        <f t="shared" si="1"/>
        <v>#DIV/0!</v>
      </c>
      <c r="DN22" s="1">
        <f t="shared" si="5"/>
        <v>0</v>
      </c>
      <c r="DR22" s="3" t="e">
        <f t="shared" si="6"/>
        <v>#DIV/0!</v>
      </c>
      <c r="DU22" s="1">
        <v>11</v>
      </c>
      <c r="DV22" s="1" t="e">
        <f t="shared" si="2"/>
        <v>#DIV/0!</v>
      </c>
      <c r="DX22" s="1">
        <f t="shared" si="7"/>
        <v>0</v>
      </c>
      <c r="EB22" s="3">
        <f t="shared" si="8"/>
        <v>0</v>
      </c>
    </row>
    <row r="23" spans="1:132" x14ac:dyDescent="0.2">
      <c r="A23" s="1">
        <v>2</v>
      </c>
      <c r="B23" s="1">
        <v>2</v>
      </c>
      <c r="C23" s="1">
        <v>2</v>
      </c>
      <c r="D23" s="1">
        <v>2</v>
      </c>
      <c r="E23" s="1">
        <v>2</v>
      </c>
      <c r="F23" s="1">
        <v>2</v>
      </c>
      <c r="G23" s="1">
        <v>2</v>
      </c>
      <c r="H23" s="1">
        <v>2</v>
      </c>
      <c r="I23" s="1">
        <v>2</v>
      </c>
      <c r="J23" s="1">
        <v>2</v>
      </c>
      <c r="K23" s="1">
        <v>2</v>
      </c>
      <c r="L23" s="1">
        <v>2</v>
      </c>
      <c r="M23" s="1">
        <v>2</v>
      </c>
      <c r="N23" s="1">
        <v>2</v>
      </c>
      <c r="O23" s="1">
        <v>2</v>
      </c>
      <c r="P23" s="1">
        <v>2</v>
      </c>
      <c r="Q23" s="1">
        <v>2</v>
      </c>
      <c r="R23" s="1">
        <v>2</v>
      </c>
      <c r="S23" s="1">
        <v>2</v>
      </c>
      <c r="T23" s="1">
        <v>2</v>
      </c>
      <c r="U23" s="1">
        <v>2</v>
      </c>
      <c r="V23" s="1">
        <v>2</v>
      </c>
      <c r="W23" s="1">
        <v>2</v>
      </c>
      <c r="X23" s="1">
        <v>2</v>
      </c>
      <c r="AA23" s="2"/>
      <c r="AZ23" s="2"/>
      <c r="CZ23" s="1">
        <v>10</v>
      </c>
      <c r="DA23" s="1" t="e">
        <f t="shared" si="0"/>
        <v>#DIV/0!</v>
      </c>
      <c r="DC23" s="1">
        <f t="shared" si="3"/>
        <v>1</v>
      </c>
      <c r="DG23" s="3" t="e">
        <f t="shared" si="4"/>
        <v>#DIV/0!</v>
      </c>
      <c r="DK23" s="1">
        <v>10</v>
      </c>
      <c r="DL23" s="1" t="e">
        <f t="shared" si="1"/>
        <v>#DIV/0!</v>
      </c>
      <c r="DN23" s="1">
        <f t="shared" si="5"/>
        <v>0</v>
      </c>
      <c r="DR23" s="3" t="e">
        <f t="shared" si="6"/>
        <v>#DIV/0!</v>
      </c>
      <c r="DU23" s="1">
        <v>10</v>
      </c>
      <c r="DV23" s="1" t="e">
        <f t="shared" si="2"/>
        <v>#DIV/0!</v>
      </c>
      <c r="DX23" s="1">
        <f t="shared" si="7"/>
        <v>0</v>
      </c>
      <c r="EB23" s="3">
        <f t="shared" si="8"/>
        <v>0</v>
      </c>
    </row>
    <row r="24" spans="1:132" x14ac:dyDescent="0.2">
      <c r="A24" s="1">
        <v>2</v>
      </c>
      <c r="B24" s="1">
        <v>2</v>
      </c>
      <c r="C24" s="1">
        <v>2</v>
      </c>
      <c r="D24" s="1">
        <v>2</v>
      </c>
      <c r="E24" s="1">
        <v>2</v>
      </c>
      <c r="F24" s="1">
        <v>2</v>
      </c>
      <c r="G24" s="1">
        <v>2</v>
      </c>
      <c r="H24" s="1">
        <v>2</v>
      </c>
      <c r="I24" s="1">
        <v>2</v>
      </c>
      <c r="J24" s="1">
        <v>2</v>
      </c>
      <c r="K24" s="1">
        <v>2</v>
      </c>
      <c r="L24" s="1">
        <v>2</v>
      </c>
      <c r="M24" s="1">
        <v>2</v>
      </c>
      <c r="N24" s="1">
        <v>2</v>
      </c>
      <c r="O24" s="1">
        <v>2</v>
      </c>
      <c r="P24" s="1">
        <v>2</v>
      </c>
      <c r="Q24" s="1">
        <v>2</v>
      </c>
      <c r="R24" s="1">
        <v>2</v>
      </c>
      <c r="S24" s="1">
        <v>2</v>
      </c>
      <c r="T24" s="1">
        <v>2</v>
      </c>
      <c r="U24" s="1">
        <v>2</v>
      </c>
      <c r="V24" s="1">
        <v>2</v>
      </c>
      <c r="W24" s="1">
        <v>2</v>
      </c>
      <c r="X24" s="1">
        <v>2</v>
      </c>
      <c r="AA24" s="2"/>
      <c r="AZ24" s="2"/>
      <c r="CZ24" s="1">
        <v>9</v>
      </c>
      <c r="DA24" s="1" t="e">
        <f t="shared" si="0"/>
        <v>#DIV/0!</v>
      </c>
      <c r="DC24" s="1">
        <f t="shared" si="3"/>
        <v>1</v>
      </c>
      <c r="DG24" s="3" t="e">
        <f>DC24/$DE$13</f>
        <v>#DIV/0!</v>
      </c>
      <c r="DK24" s="1">
        <v>9</v>
      </c>
      <c r="DL24" s="1" t="e">
        <f t="shared" si="1"/>
        <v>#DIV/0!</v>
      </c>
      <c r="DN24" s="1">
        <f t="shared" si="5"/>
        <v>0</v>
      </c>
      <c r="DR24" s="3" t="e">
        <f t="shared" si="6"/>
        <v>#DIV/0!</v>
      </c>
      <c r="DU24" s="1">
        <v>9</v>
      </c>
      <c r="DV24" s="1" t="e">
        <f t="shared" si="2"/>
        <v>#DIV/0!</v>
      </c>
      <c r="DX24" s="1">
        <f t="shared" si="7"/>
        <v>0</v>
      </c>
      <c r="EB24" s="3">
        <f t="shared" si="8"/>
        <v>0</v>
      </c>
    </row>
    <row r="25" spans="1:132" x14ac:dyDescent="0.2">
      <c r="A25" s="1">
        <v>2</v>
      </c>
      <c r="B25" s="1">
        <v>2</v>
      </c>
      <c r="C25" s="1">
        <v>2</v>
      </c>
      <c r="D25" s="1">
        <v>2</v>
      </c>
      <c r="E25" s="1">
        <v>2</v>
      </c>
      <c r="F25" s="1">
        <v>2</v>
      </c>
      <c r="G25" s="1">
        <v>2</v>
      </c>
      <c r="H25" s="1">
        <v>2</v>
      </c>
      <c r="I25" s="1">
        <v>2</v>
      </c>
      <c r="J25" s="1">
        <v>2</v>
      </c>
      <c r="K25" s="1">
        <v>2</v>
      </c>
      <c r="L25" s="1">
        <v>2</v>
      </c>
      <c r="M25" s="1">
        <v>2</v>
      </c>
      <c r="N25" s="1">
        <v>2</v>
      </c>
      <c r="O25" s="1">
        <v>2</v>
      </c>
      <c r="P25" s="1">
        <v>2</v>
      </c>
      <c r="Q25" s="1">
        <v>2</v>
      </c>
      <c r="R25" s="1">
        <v>2</v>
      </c>
      <c r="S25" s="1">
        <v>2</v>
      </c>
      <c r="T25" s="1">
        <v>2</v>
      </c>
      <c r="U25" s="1">
        <v>2</v>
      </c>
      <c r="V25" s="1">
        <v>2</v>
      </c>
      <c r="W25" s="1">
        <v>2</v>
      </c>
      <c r="X25" s="1">
        <v>2</v>
      </c>
      <c r="AA25" s="2"/>
      <c r="AZ25" s="2"/>
      <c r="CZ25" s="1">
        <v>8</v>
      </c>
      <c r="DA25" s="1" t="e">
        <f t="shared" si="0"/>
        <v>#DIV/0!</v>
      </c>
      <c r="DC25" s="1">
        <f t="shared" si="3"/>
        <v>1</v>
      </c>
      <c r="DG25" s="3" t="e">
        <f t="shared" si="4"/>
        <v>#DIV/0!</v>
      </c>
      <c r="DK25" s="1">
        <v>8</v>
      </c>
      <c r="DL25" s="1" t="e">
        <f t="shared" si="1"/>
        <v>#DIV/0!</v>
      </c>
      <c r="DN25" s="1">
        <f t="shared" si="5"/>
        <v>0</v>
      </c>
      <c r="DR25" s="3" t="e">
        <f t="shared" si="6"/>
        <v>#DIV/0!</v>
      </c>
      <c r="DU25" s="1">
        <v>8</v>
      </c>
      <c r="DV25" s="1" t="e">
        <f t="shared" si="2"/>
        <v>#DIV/0!</v>
      </c>
      <c r="DX25" s="1">
        <f t="shared" si="7"/>
        <v>0</v>
      </c>
      <c r="EB25" s="3">
        <f t="shared" si="8"/>
        <v>0</v>
      </c>
    </row>
    <row r="26" spans="1:132" x14ac:dyDescent="0.2">
      <c r="A26" s="1">
        <v>2</v>
      </c>
      <c r="B26" s="1">
        <v>2</v>
      </c>
      <c r="C26" s="1">
        <v>2</v>
      </c>
      <c r="D26" s="1">
        <v>2</v>
      </c>
      <c r="E26" s="1">
        <v>2</v>
      </c>
      <c r="F26" s="1">
        <v>2</v>
      </c>
      <c r="G26" s="1">
        <v>2</v>
      </c>
      <c r="H26" s="1">
        <v>2</v>
      </c>
      <c r="I26" s="1">
        <v>2</v>
      </c>
      <c r="J26" s="1">
        <v>2</v>
      </c>
      <c r="K26" s="1">
        <v>2</v>
      </c>
      <c r="L26" s="1">
        <v>2</v>
      </c>
      <c r="M26" s="1">
        <v>2</v>
      </c>
      <c r="N26" s="1">
        <v>2</v>
      </c>
      <c r="O26" s="1">
        <v>2</v>
      </c>
      <c r="P26" s="1">
        <v>2</v>
      </c>
      <c r="Q26" s="1">
        <v>2</v>
      </c>
      <c r="R26" s="1">
        <v>2</v>
      </c>
      <c r="S26" s="1">
        <v>2</v>
      </c>
      <c r="T26" s="1">
        <v>2</v>
      </c>
      <c r="U26" s="1">
        <v>2</v>
      </c>
      <c r="V26" s="1">
        <v>2</v>
      </c>
      <c r="W26" s="1">
        <v>2</v>
      </c>
      <c r="X26" s="1">
        <v>2</v>
      </c>
      <c r="AA26" s="2"/>
      <c r="AZ26" s="2"/>
      <c r="CZ26" s="1">
        <v>7</v>
      </c>
      <c r="DA26" s="1" t="e">
        <f t="shared" si="0"/>
        <v>#DIV/0!</v>
      </c>
      <c r="DC26" s="1">
        <f t="shared" si="3"/>
        <v>1</v>
      </c>
      <c r="DG26" s="3" t="e">
        <f t="shared" si="4"/>
        <v>#DIV/0!</v>
      </c>
      <c r="DK26" s="1">
        <v>7</v>
      </c>
      <c r="DL26" s="1" t="e">
        <f t="shared" si="1"/>
        <v>#DIV/0!</v>
      </c>
      <c r="DN26" s="1">
        <f t="shared" si="5"/>
        <v>0</v>
      </c>
      <c r="DR26" s="3" t="e">
        <f t="shared" si="6"/>
        <v>#DIV/0!</v>
      </c>
      <c r="DU26" s="1">
        <v>7</v>
      </c>
      <c r="DV26" s="1" t="e">
        <f t="shared" si="2"/>
        <v>#DIV/0!</v>
      </c>
      <c r="DX26" s="1">
        <f t="shared" si="7"/>
        <v>0</v>
      </c>
      <c r="EB26" s="3">
        <f t="shared" si="8"/>
        <v>0</v>
      </c>
    </row>
    <row r="27" spans="1:132" ht="15" customHeight="1" x14ac:dyDescent="0.2"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CZ27" s="1">
        <v>6</v>
      </c>
      <c r="DA27" s="1" t="e">
        <f t="shared" si="0"/>
        <v>#DIV/0!</v>
      </c>
      <c r="DC27" s="1">
        <f t="shared" si="3"/>
        <v>1</v>
      </c>
      <c r="DG27" s="3" t="e">
        <f t="shared" si="4"/>
        <v>#DIV/0!</v>
      </c>
      <c r="DK27" s="1">
        <v>6</v>
      </c>
      <c r="DL27" s="1" t="e">
        <f t="shared" si="1"/>
        <v>#DIV/0!</v>
      </c>
      <c r="DN27" s="1">
        <f t="shared" si="5"/>
        <v>0</v>
      </c>
      <c r="DR27" s="3" t="e">
        <f t="shared" si="6"/>
        <v>#DIV/0!</v>
      </c>
      <c r="DU27" s="1">
        <v>6</v>
      </c>
      <c r="DV27" s="1" t="e">
        <f t="shared" si="2"/>
        <v>#DIV/0!</v>
      </c>
      <c r="DX27" s="1">
        <f t="shared" si="7"/>
        <v>0</v>
      </c>
      <c r="EB27" s="3">
        <f t="shared" si="8"/>
        <v>0</v>
      </c>
    </row>
    <row r="28" spans="1:132" x14ac:dyDescent="0.2">
      <c r="CZ28" s="1">
        <v>5</v>
      </c>
      <c r="DA28" s="1" t="e">
        <f t="shared" si="0"/>
        <v>#DIV/0!</v>
      </c>
      <c r="DC28" s="1">
        <f t="shared" si="3"/>
        <v>1</v>
      </c>
      <c r="DG28" s="3" t="e">
        <f t="shared" si="4"/>
        <v>#DIV/0!</v>
      </c>
      <c r="DK28" s="1">
        <v>5</v>
      </c>
      <c r="DL28" s="1" t="e">
        <f t="shared" si="1"/>
        <v>#DIV/0!</v>
      </c>
      <c r="DN28" s="1">
        <f t="shared" si="5"/>
        <v>0</v>
      </c>
      <c r="DR28" s="3" t="e">
        <f t="shared" si="6"/>
        <v>#DIV/0!</v>
      </c>
      <c r="DU28" s="1">
        <v>5</v>
      </c>
      <c r="DV28" s="1" t="e">
        <f t="shared" si="2"/>
        <v>#DIV/0!</v>
      </c>
      <c r="DX28" s="1">
        <f t="shared" si="7"/>
        <v>0</v>
      </c>
      <c r="EB28" s="3">
        <f t="shared" si="8"/>
        <v>0</v>
      </c>
    </row>
    <row r="29" spans="1:132" ht="18" x14ac:dyDescent="0.25">
      <c r="A29" s="4" t="s">
        <v>18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6"/>
      <c r="AB29" s="4" t="s">
        <v>19</v>
      </c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 t="s">
        <v>21</v>
      </c>
      <c r="AN29" s="5"/>
      <c r="AO29" s="17">
        <v>11</v>
      </c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6"/>
      <c r="CZ29" s="1">
        <v>4</v>
      </c>
      <c r="DA29" s="1" t="e">
        <f t="shared" si="0"/>
        <v>#DIV/0!</v>
      </c>
      <c r="DC29" s="1">
        <f t="shared" si="3"/>
        <v>1</v>
      </c>
      <c r="DG29" s="3" t="e">
        <f t="shared" si="4"/>
        <v>#DIV/0!</v>
      </c>
      <c r="DK29" s="1">
        <v>4</v>
      </c>
      <c r="DL29" s="1" t="e">
        <f t="shared" si="1"/>
        <v>#DIV/0!</v>
      </c>
      <c r="DN29" s="1">
        <f t="shared" si="5"/>
        <v>0</v>
      </c>
      <c r="DR29" s="3" t="e">
        <f t="shared" si="6"/>
        <v>#DIV/0!</v>
      </c>
      <c r="DU29" s="1">
        <v>4</v>
      </c>
      <c r="DV29" s="1" t="e">
        <f t="shared" si="2"/>
        <v>#DIV/0!</v>
      </c>
      <c r="DX29" s="1">
        <f t="shared" si="7"/>
        <v>0</v>
      </c>
      <c r="EB29" s="3">
        <f t="shared" si="8"/>
        <v>0</v>
      </c>
    </row>
    <row r="30" spans="1:132" x14ac:dyDescent="0.2">
      <c r="A30" s="7"/>
      <c r="X30" s="8"/>
      <c r="AB30" s="7"/>
      <c r="AZ30" s="8"/>
      <c r="CZ30" s="1">
        <v>3</v>
      </c>
      <c r="DA30" s="1" t="e">
        <f t="shared" si="0"/>
        <v>#DIV/0!</v>
      </c>
      <c r="DC30" s="1">
        <f t="shared" si="3"/>
        <v>1</v>
      </c>
      <c r="DG30" s="3" t="e">
        <f t="shared" si="4"/>
        <v>#DIV/0!</v>
      </c>
      <c r="DK30" s="1">
        <v>3</v>
      </c>
      <c r="DL30" s="1" t="e">
        <f t="shared" si="1"/>
        <v>#DIV/0!</v>
      </c>
      <c r="DN30" s="1">
        <f t="shared" si="5"/>
        <v>0</v>
      </c>
      <c r="DR30" s="3" t="e">
        <f t="shared" si="6"/>
        <v>#DIV/0!</v>
      </c>
      <c r="DU30" s="1">
        <v>3</v>
      </c>
      <c r="DV30" s="1" t="e">
        <f t="shared" si="2"/>
        <v>#DIV/0!</v>
      </c>
      <c r="DX30" s="1">
        <f t="shared" si="7"/>
        <v>0</v>
      </c>
      <c r="EB30" s="3">
        <f t="shared" si="8"/>
        <v>0</v>
      </c>
    </row>
    <row r="31" spans="1:132" x14ac:dyDescent="0.2">
      <c r="A31" s="31" t="s">
        <v>5</v>
      </c>
      <c r="B31" s="32"/>
      <c r="C31" s="32"/>
      <c r="D31" s="32"/>
      <c r="E31" s="32"/>
      <c r="F31" s="32"/>
      <c r="G31" s="33">
        <v>1250</v>
      </c>
      <c r="H31" s="33"/>
      <c r="I31" s="1" t="s">
        <v>0</v>
      </c>
      <c r="X31" s="8"/>
      <c r="AB31" s="7"/>
      <c r="AZ31" s="8"/>
      <c r="CZ31" s="1">
        <v>2</v>
      </c>
      <c r="DA31" s="1" t="e">
        <f>$DA$32*CZ31</f>
        <v>#DIV/0!</v>
      </c>
      <c r="DC31" s="1">
        <f t="shared" si="3"/>
        <v>1</v>
      </c>
      <c r="DG31" s="3" t="e">
        <f t="shared" si="4"/>
        <v>#DIV/0!</v>
      </c>
      <c r="DK31" s="1">
        <v>2</v>
      </c>
      <c r="DL31" s="1" t="e">
        <f>$DA$32*DK31</f>
        <v>#DIV/0!</v>
      </c>
      <c r="DN31" s="1">
        <f t="shared" si="5"/>
        <v>0</v>
      </c>
      <c r="DR31" s="3" t="e">
        <f t="shared" si="6"/>
        <v>#DIV/0!</v>
      </c>
      <c r="DU31" s="1">
        <v>2</v>
      </c>
      <c r="DV31" s="1" t="e">
        <f>$DA$32*DU31</f>
        <v>#DIV/0!</v>
      </c>
      <c r="DX31" s="1">
        <f t="shared" si="7"/>
        <v>0</v>
      </c>
      <c r="EB31" s="3">
        <f t="shared" si="8"/>
        <v>0</v>
      </c>
    </row>
    <row r="32" spans="1:132" x14ac:dyDescent="0.2">
      <c r="X32" s="8"/>
      <c r="AB32" s="34" t="s">
        <v>3</v>
      </c>
      <c r="AC32" s="35"/>
      <c r="AD32" s="35"/>
      <c r="AE32" s="35"/>
      <c r="AF32" s="35"/>
      <c r="AG32" s="35"/>
      <c r="AH32" s="36"/>
      <c r="AI32" s="36"/>
      <c r="AM32" s="35" t="s">
        <v>14</v>
      </c>
      <c r="AN32" s="35"/>
      <c r="AO32" s="35"/>
      <c r="AP32" s="35"/>
      <c r="AQ32" s="35"/>
      <c r="AR32" s="30" t="e">
        <f>MAX(AB3:AY26)</f>
        <v>#DIV/0!</v>
      </c>
      <c r="AS32" s="30"/>
      <c r="AT32" s="1" t="s">
        <v>8</v>
      </c>
      <c r="AZ32" s="8"/>
      <c r="CZ32" s="1">
        <v>1</v>
      </c>
      <c r="DA32" s="1" t="e">
        <f>AR32/20</f>
        <v>#DIV/0!</v>
      </c>
      <c r="DC32" s="1">
        <f t="shared" si="3"/>
        <v>1</v>
      </c>
      <c r="DG32" s="3" t="e">
        <f t="shared" si="4"/>
        <v>#DIV/0!</v>
      </c>
      <c r="DK32" s="1">
        <v>1</v>
      </c>
      <c r="DL32" s="1">
        <f>BC29/20</f>
        <v>0</v>
      </c>
      <c r="DN32" s="1">
        <f t="shared" si="5"/>
        <v>0</v>
      </c>
      <c r="DR32" s="3" t="e">
        <f t="shared" si="6"/>
        <v>#DIV/0!</v>
      </c>
      <c r="DU32" s="1">
        <v>1</v>
      </c>
      <c r="DV32" s="1">
        <f>CX29/20</f>
        <v>0</v>
      </c>
      <c r="DX32" s="1">
        <f t="shared" si="7"/>
        <v>0</v>
      </c>
      <c r="EB32" s="3">
        <f t="shared" si="8"/>
        <v>0</v>
      </c>
    </row>
    <row r="33" spans="1:132" x14ac:dyDescent="0.2">
      <c r="A33" s="31" t="s">
        <v>9</v>
      </c>
      <c r="B33" s="32"/>
      <c r="C33" s="32"/>
      <c r="D33" s="32"/>
      <c r="E33" s="32"/>
      <c r="F33" s="32"/>
      <c r="G33" s="33">
        <v>1783</v>
      </c>
      <c r="H33" s="33"/>
      <c r="I33" s="1" t="s">
        <v>1</v>
      </c>
      <c r="M33" s="35" t="s">
        <v>7</v>
      </c>
      <c r="N33" s="35"/>
      <c r="O33" s="35"/>
      <c r="P33" s="35"/>
      <c r="Q33" s="35"/>
      <c r="R33" s="35"/>
      <c r="S33" s="35"/>
      <c r="T33" s="37"/>
      <c r="U33" s="37"/>
      <c r="X33" s="8"/>
      <c r="AB33" s="7"/>
      <c r="AZ33" s="8"/>
      <c r="CZ33" s="1">
        <v>0</v>
      </c>
      <c r="DA33" s="1">
        <v>0</v>
      </c>
      <c r="DC33" s="1">
        <f t="shared" si="3"/>
        <v>0</v>
      </c>
      <c r="DG33" s="3" t="e">
        <f t="shared" si="4"/>
        <v>#DIV/0!</v>
      </c>
      <c r="DK33" s="1">
        <v>0</v>
      </c>
      <c r="DL33" s="1">
        <v>0</v>
      </c>
      <c r="DN33" s="1">
        <f t="shared" si="5"/>
        <v>0</v>
      </c>
      <c r="DR33" s="3" t="e">
        <f t="shared" si="6"/>
        <v>#DIV/0!</v>
      </c>
      <c r="DU33" s="1">
        <v>0</v>
      </c>
      <c r="DV33" s="1">
        <v>0</v>
      </c>
      <c r="DX33" s="1">
        <f t="shared" si="7"/>
        <v>0</v>
      </c>
      <c r="EB33" s="3">
        <f t="shared" si="8"/>
        <v>0</v>
      </c>
    </row>
    <row r="34" spans="1:132" x14ac:dyDescent="0.2">
      <c r="A34" s="31" t="s">
        <v>10</v>
      </c>
      <c r="B34" s="32"/>
      <c r="C34" s="32"/>
      <c r="D34" s="32"/>
      <c r="E34" s="32"/>
      <c r="F34" s="32"/>
      <c r="G34" s="33">
        <v>250</v>
      </c>
      <c r="H34" s="33"/>
      <c r="I34" s="1" t="s">
        <v>1</v>
      </c>
      <c r="M34" s="35" t="s">
        <v>6</v>
      </c>
      <c r="N34" s="35"/>
      <c r="O34" s="35"/>
      <c r="P34" s="35"/>
      <c r="Q34" s="35"/>
      <c r="R34" s="35"/>
      <c r="S34" s="35"/>
      <c r="T34" s="37"/>
      <c r="U34" s="37"/>
      <c r="X34" s="8"/>
      <c r="AB34" s="34" t="s">
        <v>4</v>
      </c>
      <c r="AC34" s="35"/>
      <c r="AD34" s="35"/>
      <c r="AE34" s="35"/>
      <c r="AF34" s="35"/>
      <c r="AG34" s="35"/>
      <c r="AH34" s="42" t="e">
        <f>G31/AH32</f>
        <v>#DIV/0!</v>
      </c>
      <c r="AI34" s="42"/>
      <c r="AJ34" s="1" t="s">
        <v>20</v>
      </c>
      <c r="AZ34" s="8"/>
    </row>
    <row r="35" spans="1:132" x14ac:dyDescent="0.2">
      <c r="A35" s="34" t="s">
        <v>2</v>
      </c>
      <c r="B35" s="35"/>
      <c r="C35" s="35"/>
      <c r="D35" s="35"/>
      <c r="E35" s="35"/>
      <c r="F35" s="35"/>
      <c r="G35" s="33">
        <v>1</v>
      </c>
      <c r="H35" s="33"/>
      <c r="I35" s="1" t="s">
        <v>17</v>
      </c>
      <c r="X35" s="8"/>
      <c r="AB35" s="7"/>
      <c r="AZ35" s="8"/>
    </row>
    <row r="36" spans="1:132" x14ac:dyDescent="0.2">
      <c r="A36" s="7"/>
      <c r="X36" s="8"/>
      <c r="AB36" s="7"/>
      <c r="AZ36" s="8"/>
    </row>
    <row r="37" spans="1:132" ht="15.75" x14ac:dyDescent="0.25">
      <c r="A37" s="7"/>
      <c r="X37" s="8"/>
      <c r="AB37" s="7"/>
      <c r="AC37" s="40" t="s">
        <v>13</v>
      </c>
      <c r="AD37" s="40"/>
      <c r="AE37" s="40"/>
      <c r="AF37" s="40"/>
      <c r="AG37" s="40"/>
      <c r="AH37" s="40"/>
      <c r="AI37" s="40"/>
      <c r="AJ37" s="40"/>
      <c r="AK37" s="38"/>
      <c r="AL37" s="38"/>
      <c r="AM37" s="9" t="s">
        <v>8</v>
      </c>
      <c r="AZ37" s="8"/>
      <c r="DK37" s="10"/>
      <c r="DL37" s="1">
        <f>AC12</f>
        <v>0</v>
      </c>
      <c r="DM37" s="1">
        <f>AF22</f>
        <v>0</v>
      </c>
      <c r="DN37" s="1">
        <f>AJ22</f>
        <v>0</v>
      </c>
      <c r="DO37" s="1">
        <f>AN5</f>
        <v>0</v>
      </c>
      <c r="DP37" s="1">
        <f>AQ9</f>
        <v>0</v>
      </c>
      <c r="DQ37" s="1">
        <f>AU12</f>
        <v>0</v>
      </c>
    </row>
    <row r="38" spans="1:132" ht="15.75" x14ac:dyDescent="0.25">
      <c r="A38" s="43" t="s">
        <v>11</v>
      </c>
      <c r="B38" s="44"/>
      <c r="C38" s="44"/>
      <c r="D38" s="44"/>
      <c r="E38" s="44"/>
      <c r="F38" s="44"/>
      <c r="G38" s="44"/>
      <c r="H38" s="44"/>
      <c r="I38" s="45" t="e">
        <f>T34/T33</f>
        <v>#DIV/0!</v>
      </c>
      <c r="J38" s="45"/>
      <c r="K38" s="9"/>
      <c r="X38" s="8"/>
      <c r="AB38" s="7"/>
      <c r="AC38" s="40" t="s">
        <v>12</v>
      </c>
      <c r="AD38" s="40"/>
      <c r="AE38" s="40"/>
      <c r="AF38" s="40"/>
      <c r="AG38" s="40"/>
      <c r="AH38" s="40"/>
      <c r="AI38" s="40"/>
      <c r="AJ38" s="40"/>
      <c r="AK38" s="38"/>
      <c r="AL38" s="38"/>
      <c r="AM38" s="9" t="s">
        <v>8</v>
      </c>
      <c r="AZ38" s="8"/>
      <c r="DK38" s="10"/>
      <c r="DL38" s="1">
        <f t="shared" ref="DL38:DL46" si="9">AC13</f>
        <v>0</v>
      </c>
      <c r="DM38" s="1">
        <f t="shared" ref="DM38:DM39" si="10">AF23</f>
        <v>0</v>
      </c>
      <c r="DN38" s="1">
        <f>AJ23</f>
        <v>0</v>
      </c>
      <c r="DO38" s="1">
        <f t="shared" ref="DO38:DO53" si="11">AN6</f>
        <v>0</v>
      </c>
      <c r="DP38" s="1">
        <f t="shared" ref="DP38:DP44" si="12">AQ10</f>
        <v>0</v>
      </c>
      <c r="DQ38" s="1">
        <f t="shared" ref="DQ38:DQ40" si="13">AU13</f>
        <v>0</v>
      </c>
    </row>
    <row r="39" spans="1:132" ht="15.75" x14ac:dyDescent="0.25">
      <c r="A39" s="11"/>
      <c r="B39" s="9"/>
      <c r="C39" s="9"/>
      <c r="D39" s="9"/>
      <c r="E39" s="9"/>
      <c r="F39" s="9"/>
      <c r="I39" s="9"/>
      <c r="J39" s="9"/>
      <c r="K39" s="9"/>
      <c r="X39" s="8"/>
      <c r="AB39" s="7"/>
      <c r="AZ39" s="8"/>
      <c r="DK39" s="10"/>
      <c r="DL39" s="1">
        <f t="shared" si="9"/>
        <v>0</v>
      </c>
      <c r="DM39" s="1">
        <f t="shared" si="10"/>
        <v>0</v>
      </c>
      <c r="DN39" s="1">
        <f>AK5</f>
        <v>0</v>
      </c>
      <c r="DO39" s="1">
        <f t="shared" si="11"/>
        <v>0</v>
      </c>
      <c r="DP39" s="1">
        <f t="shared" si="12"/>
        <v>0</v>
      </c>
      <c r="DQ39" s="1">
        <f t="shared" si="13"/>
        <v>0</v>
      </c>
    </row>
    <row r="40" spans="1:132" ht="15.75" x14ac:dyDescent="0.25">
      <c r="A40" s="39" t="s">
        <v>13</v>
      </c>
      <c r="B40" s="40"/>
      <c r="C40" s="40"/>
      <c r="D40" s="40"/>
      <c r="E40" s="40"/>
      <c r="F40" s="40"/>
      <c r="G40" s="40"/>
      <c r="H40" s="40"/>
      <c r="I40" s="41" t="e">
        <f>G31*49.58*(1-(G35/100))/(I38*(G34)+(G33))</f>
        <v>#DIV/0!</v>
      </c>
      <c r="J40" s="41"/>
      <c r="K40" s="9" t="s">
        <v>8</v>
      </c>
      <c r="X40" s="8"/>
      <c r="AB40" s="7"/>
      <c r="AZ40" s="8"/>
      <c r="DK40" s="10"/>
      <c r="DL40" s="1">
        <f t="shared" si="9"/>
        <v>0</v>
      </c>
      <c r="DM40" s="1">
        <f>AG6</f>
        <v>0</v>
      </c>
      <c r="DN40" s="1">
        <f t="shared" ref="DN40:DN48" si="14">AK6</f>
        <v>0</v>
      </c>
      <c r="DO40" s="1">
        <f t="shared" si="11"/>
        <v>0</v>
      </c>
      <c r="DP40" s="1">
        <f t="shared" si="12"/>
        <v>0</v>
      </c>
      <c r="DQ40" s="1">
        <f t="shared" si="13"/>
        <v>0</v>
      </c>
    </row>
    <row r="41" spans="1:132" ht="15.75" x14ac:dyDescent="0.25">
      <c r="A41" s="39" t="s">
        <v>12</v>
      </c>
      <c r="B41" s="40"/>
      <c r="C41" s="40"/>
      <c r="D41" s="40"/>
      <c r="E41" s="40"/>
      <c r="F41" s="40"/>
      <c r="G41" s="40"/>
      <c r="H41" s="40"/>
      <c r="I41" s="41" t="e">
        <f>I38*I40</f>
        <v>#DIV/0!</v>
      </c>
      <c r="J41" s="41"/>
      <c r="K41" s="9" t="s">
        <v>8</v>
      </c>
      <c r="X41" s="8"/>
      <c r="AB41" s="7"/>
      <c r="AZ41" s="8"/>
      <c r="DK41" s="10"/>
      <c r="DL41" s="1">
        <f t="shared" si="9"/>
        <v>0</v>
      </c>
      <c r="DM41" s="1">
        <f t="shared" ref="DM41:DM48" si="15">AG7</f>
        <v>0</v>
      </c>
      <c r="DN41" s="1">
        <f t="shared" si="14"/>
        <v>0</v>
      </c>
      <c r="DO41" s="1">
        <f t="shared" si="11"/>
        <v>0</v>
      </c>
      <c r="DP41" s="1">
        <f t="shared" si="12"/>
        <v>0</v>
      </c>
      <c r="DQ41" s="1">
        <f>AV7</f>
        <v>0</v>
      </c>
    </row>
    <row r="42" spans="1:132" x14ac:dyDescent="0.2">
      <c r="A42" s="7"/>
      <c r="X42" s="8"/>
      <c r="AB42" s="7"/>
      <c r="AZ42" s="8"/>
      <c r="DK42" s="10"/>
      <c r="DL42" s="1">
        <f t="shared" si="9"/>
        <v>0</v>
      </c>
      <c r="DM42" s="1">
        <f t="shared" si="15"/>
        <v>0</v>
      </c>
      <c r="DN42" s="1">
        <f t="shared" si="14"/>
        <v>0</v>
      </c>
      <c r="DO42" s="1">
        <f t="shared" si="11"/>
        <v>0</v>
      </c>
      <c r="DP42" s="1">
        <f t="shared" si="12"/>
        <v>0</v>
      </c>
      <c r="DQ42" s="1">
        <f t="shared" ref="DQ42:DQ48" si="16">AV8</f>
        <v>0</v>
      </c>
    </row>
    <row r="43" spans="1:132" x14ac:dyDescent="0.2">
      <c r="A43" s="12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4"/>
      <c r="AB43" s="12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4"/>
      <c r="DK43" s="10"/>
      <c r="DL43" s="1">
        <f t="shared" si="9"/>
        <v>0</v>
      </c>
      <c r="DM43" s="1">
        <f t="shared" si="15"/>
        <v>0</v>
      </c>
      <c r="DN43" s="1">
        <f t="shared" si="14"/>
        <v>0</v>
      </c>
      <c r="DO43" s="1">
        <f t="shared" si="11"/>
        <v>0</v>
      </c>
      <c r="DP43" s="1">
        <f t="shared" si="12"/>
        <v>0</v>
      </c>
      <c r="DQ43" s="1">
        <f t="shared" si="16"/>
        <v>0</v>
      </c>
    </row>
    <row r="44" spans="1:132" x14ac:dyDescent="0.2">
      <c r="DK44" s="10"/>
      <c r="DL44" s="1">
        <f t="shared" si="9"/>
        <v>0</v>
      </c>
      <c r="DM44" s="1">
        <f t="shared" si="15"/>
        <v>0</v>
      </c>
      <c r="DN44" s="1">
        <f t="shared" si="14"/>
        <v>0</v>
      </c>
      <c r="DO44" s="1">
        <f t="shared" si="11"/>
        <v>0</v>
      </c>
      <c r="DP44" s="1">
        <f t="shared" si="12"/>
        <v>0</v>
      </c>
      <c r="DQ44" s="1">
        <f t="shared" si="16"/>
        <v>0</v>
      </c>
    </row>
    <row r="45" spans="1:132" x14ac:dyDescent="0.2">
      <c r="DK45" s="10"/>
      <c r="DL45" s="1">
        <f t="shared" si="9"/>
        <v>0</v>
      </c>
      <c r="DM45" s="1">
        <f t="shared" si="15"/>
        <v>0</v>
      </c>
      <c r="DN45" s="1">
        <f t="shared" si="14"/>
        <v>0</v>
      </c>
      <c r="DO45" s="1">
        <f t="shared" si="11"/>
        <v>0</v>
      </c>
      <c r="DP45" s="1">
        <f>AQ17</f>
        <v>0</v>
      </c>
      <c r="DQ45" s="1">
        <f t="shared" si="16"/>
        <v>0</v>
      </c>
    </row>
    <row r="46" spans="1:132" x14ac:dyDescent="0.2">
      <c r="DK46" s="10"/>
      <c r="DL46" s="1">
        <f t="shared" si="9"/>
        <v>0</v>
      </c>
      <c r="DM46" s="1">
        <f t="shared" si="15"/>
        <v>0</v>
      </c>
      <c r="DN46" s="1">
        <f t="shared" si="14"/>
        <v>0</v>
      </c>
      <c r="DO46" s="1">
        <f t="shared" si="11"/>
        <v>0</v>
      </c>
      <c r="DP46" s="1">
        <f>AR5</f>
        <v>0</v>
      </c>
      <c r="DQ46" s="1">
        <f t="shared" si="16"/>
        <v>0</v>
      </c>
    </row>
    <row r="47" spans="1:132" x14ac:dyDescent="0.2">
      <c r="DK47" s="10"/>
      <c r="DL47" s="1">
        <f>AD10</f>
        <v>0</v>
      </c>
      <c r="DM47" s="1">
        <f t="shared" si="15"/>
        <v>0</v>
      </c>
      <c r="DN47" s="1">
        <f t="shared" si="14"/>
        <v>0</v>
      </c>
      <c r="DO47" s="1">
        <f t="shared" si="11"/>
        <v>0</v>
      </c>
      <c r="DP47" s="1">
        <f t="shared" ref="DP47:DP58" si="17">AR6</f>
        <v>0</v>
      </c>
      <c r="DQ47" s="1">
        <f t="shared" si="16"/>
        <v>0</v>
      </c>
    </row>
    <row r="48" spans="1:132" ht="15.75" thickBot="1" x14ac:dyDescent="0.25">
      <c r="DK48" s="10"/>
      <c r="DL48" s="1">
        <f t="shared" ref="DL48:DL60" si="18">AD11</f>
        <v>0</v>
      </c>
      <c r="DM48" s="1">
        <f t="shared" si="15"/>
        <v>0</v>
      </c>
      <c r="DN48" s="1">
        <f t="shared" si="14"/>
        <v>0</v>
      </c>
      <c r="DO48" s="1">
        <f t="shared" si="11"/>
        <v>0</v>
      </c>
      <c r="DP48" s="1">
        <f t="shared" si="17"/>
        <v>0</v>
      </c>
      <c r="DQ48" s="1">
        <f t="shared" si="16"/>
        <v>0</v>
      </c>
    </row>
    <row r="49" spans="103:121" ht="15.75" thickBot="1" x14ac:dyDescent="0.25">
      <c r="CY49" s="15"/>
      <c r="DK49" s="10"/>
      <c r="DL49" s="1">
        <f t="shared" si="18"/>
        <v>0</v>
      </c>
      <c r="DM49" s="1">
        <f>AG22</f>
        <v>0</v>
      </c>
      <c r="DN49" s="1">
        <f>AK22</f>
        <v>0</v>
      </c>
      <c r="DO49" s="1">
        <f t="shared" si="11"/>
        <v>0</v>
      </c>
      <c r="DP49" s="1">
        <f t="shared" si="17"/>
        <v>0</v>
      </c>
      <c r="DQ49" s="1">
        <f>AW8</f>
        <v>0</v>
      </c>
    </row>
    <row r="50" spans="103:121" x14ac:dyDescent="0.2">
      <c r="DK50" s="10"/>
      <c r="DL50" s="1">
        <f t="shared" si="18"/>
        <v>0</v>
      </c>
      <c r="DM50" s="1">
        <f t="shared" ref="DM50:DM51" si="19">AG23</f>
        <v>0</v>
      </c>
      <c r="DN50" s="1">
        <f>AK23</f>
        <v>0</v>
      </c>
      <c r="DO50" s="1">
        <f t="shared" si="11"/>
        <v>0</v>
      </c>
      <c r="DP50" s="1">
        <f t="shared" si="17"/>
        <v>0</v>
      </c>
      <c r="DQ50" s="1">
        <f t="shared" ref="DQ50:DQ55" si="20">AW9</f>
        <v>0</v>
      </c>
    </row>
    <row r="51" spans="103:121" x14ac:dyDescent="0.2">
      <c r="DK51" s="10"/>
      <c r="DL51" s="1">
        <f t="shared" si="18"/>
        <v>0</v>
      </c>
      <c r="DM51" s="1">
        <f t="shared" si="19"/>
        <v>0</v>
      </c>
      <c r="DN51" s="1">
        <f>AL5</f>
        <v>0</v>
      </c>
      <c r="DO51" s="1">
        <f t="shared" si="11"/>
        <v>0</v>
      </c>
      <c r="DP51" s="1">
        <f t="shared" si="17"/>
        <v>0</v>
      </c>
      <c r="DQ51" s="1">
        <f t="shared" si="20"/>
        <v>0</v>
      </c>
    </row>
    <row r="52" spans="103:121" x14ac:dyDescent="0.2">
      <c r="DK52" s="10"/>
      <c r="DL52" s="1">
        <f t="shared" si="18"/>
        <v>0</v>
      </c>
      <c r="DM52" s="1">
        <f>AH6</f>
        <v>0</v>
      </c>
      <c r="DN52" s="1">
        <f t="shared" ref="DN52:DN69" si="21">AL6</f>
        <v>0</v>
      </c>
      <c r="DO52" s="1">
        <f t="shared" si="11"/>
        <v>0</v>
      </c>
      <c r="DP52" s="1">
        <f t="shared" si="17"/>
        <v>0</v>
      </c>
      <c r="DQ52" s="1">
        <f t="shared" si="20"/>
        <v>0</v>
      </c>
    </row>
    <row r="53" spans="103:121" x14ac:dyDescent="0.2">
      <c r="DK53" s="10"/>
      <c r="DL53" s="1">
        <f t="shared" si="18"/>
        <v>0</v>
      </c>
      <c r="DM53" s="1">
        <f t="shared" ref="DM53:DM60" si="22">AH7</f>
        <v>0</v>
      </c>
      <c r="DN53" s="1">
        <f t="shared" si="21"/>
        <v>0</v>
      </c>
      <c r="DO53" s="1">
        <f t="shared" si="11"/>
        <v>0</v>
      </c>
      <c r="DP53" s="1">
        <f t="shared" si="17"/>
        <v>0</v>
      </c>
      <c r="DQ53" s="1">
        <f t="shared" si="20"/>
        <v>0</v>
      </c>
    </row>
    <row r="54" spans="103:121" x14ac:dyDescent="0.2">
      <c r="DK54" s="10"/>
      <c r="DL54" s="1">
        <f t="shared" si="18"/>
        <v>0</v>
      </c>
      <c r="DM54" s="1">
        <f t="shared" si="22"/>
        <v>0</v>
      </c>
      <c r="DN54" s="1">
        <f t="shared" si="21"/>
        <v>0</v>
      </c>
      <c r="DO54" s="1">
        <f>AO5</f>
        <v>0</v>
      </c>
      <c r="DP54" s="1">
        <f t="shared" si="17"/>
        <v>0</v>
      </c>
      <c r="DQ54" s="1">
        <f t="shared" si="20"/>
        <v>0</v>
      </c>
    </row>
    <row r="55" spans="103:121" x14ac:dyDescent="0.2">
      <c r="DK55" s="10"/>
      <c r="DL55" s="1">
        <f t="shared" si="18"/>
        <v>0</v>
      </c>
      <c r="DM55" s="1">
        <f t="shared" si="22"/>
        <v>0</v>
      </c>
      <c r="DN55" s="1">
        <f t="shared" si="21"/>
        <v>0</v>
      </c>
      <c r="DO55" s="1">
        <f t="shared" ref="DO55:DO68" si="23">AO6</f>
        <v>0</v>
      </c>
      <c r="DP55" s="1">
        <f t="shared" si="17"/>
        <v>0</v>
      </c>
      <c r="DQ55" s="1">
        <f t="shared" si="20"/>
        <v>0</v>
      </c>
    </row>
    <row r="56" spans="103:121" x14ac:dyDescent="0.2">
      <c r="DK56" s="10"/>
      <c r="DL56" s="1">
        <f t="shared" si="18"/>
        <v>0</v>
      </c>
      <c r="DM56" s="1">
        <f t="shared" si="22"/>
        <v>0</v>
      </c>
      <c r="DN56" s="1">
        <f t="shared" si="21"/>
        <v>0</v>
      </c>
      <c r="DO56" s="1">
        <f t="shared" si="23"/>
        <v>0</v>
      </c>
      <c r="DP56" s="1">
        <f t="shared" si="17"/>
        <v>0</v>
      </c>
      <c r="DQ56" s="1">
        <f>AX9</f>
        <v>0</v>
      </c>
    </row>
    <row r="57" spans="103:121" x14ac:dyDescent="0.2">
      <c r="DK57" s="10"/>
      <c r="DL57" s="1">
        <f t="shared" si="18"/>
        <v>0</v>
      </c>
      <c r="DM57" s="1">
        <f t="shared" si="22"/>
        <v>0</v>
      </c>
      <c r="DN57" s="1">
        <f t="shared" si="21"/>
        <v>0</v>
      </c>
      <c r="DO57" s="1">
        <f t="shared" si="23"/>
        <v>0</v>
      </c>
      <c r="DP57" s="1">
        <f>AR16</f>
        <v>0</v>
      </c>
      <c r="DQ57" s="1">
        <f t="shared" ref="DQ57:DQ58" si="24">AX10</f>
        <v>0</v>
      </c>
    </row>
    <row r="58" spans="103:121" x14ac:dyDescent="0.2">
      <c r="DK58" s="10"/>
      <c r="DL58" s="1">
        <f t="shared" si="18"/>
        <v>0</v>
      </c>
      <c r="DM58" s="1">
        <f t="shared" si="22"/>
        <v>0</v>
      </c>
      <c r="DN58" s="1">
        <f t="shared" si="21"/>
        <v>0</v>
      </c>
      <c r="DO58" s="1">
        <f t="shared" si="23"/>
        <v>0</v>
      </c>
      <c r="DP58" s="1">
        <f t="shared" si="17"/>
        <v>0</v>
      </c>
      <c r="DQ58" s="1">
        <f t="shared" si="24"/>
        <v>0</v>
      </c>
    </row>
    <row r="59" spans="103:121" x14ac:dyDescent="0.2">
      <c r="DK59" s="10"/>
      <c r="DL59" s="1">
        <f t="shared" si="18"/>
        <v>0</v>
      </c>
      <c r="DM59" s="1">
        <f t="shared" si="22"/>
        <v>0</v>
      </c>
      <c r="DN59" s="1">
        <f t="shared" si="21"/>
        <v>0</v>
      </c>
      <c r="DO59" s="1">
        <f t="shared" si="23"/>
        <v>0</v>
      </c>
      <c r="DP59" s="1">
        <f>AS6</f>
        <v>0</v>
      </c>
      <c r="DQ59" s="1">
        <f>AF10</f>
        <v>0</v>
      </c>
    </row>
    <row r="60" spans="103:121" x14ac:dyDescent="0.2">
      <c r="DK60" s="10"/>
      <c r="DL60" s="1">
        <f t="shared" si="18"/>
        <v>0</v>
      </c>
      <c r="DM60" s="1">
        <f t="shared" si="22"/>
        <v>0</v>
      </c>
      <c r="DN60" s="1">
        <f t="shared" si="21"/>
        <v>0</v>
      </c>
      <c r="DO60" s="1">
        <f t="shared" si="23"/>
        <v>0</v>
      </c>
      <c r="DP60" s="1">
        <f t="shared" ref="DP60:DP69" si="25">AS7</f>
        <v>0</v>
      </c>
      <c r="DQ60" s="1">
        <f>AF11</f>
        <v>0</v>
      </c>
    </row>
    <row r="61" spans="103:121" x14ac:dyDescent="0.2">
      <c r="DK61" s="10"/>
      <c r="DL61" s="1">
        <f>AE8</f>
        <v>0</v>
      </c>
      <c r="DM61" s="1">
        <f>AH22</f>
        <v>0</v>
      </c>
      <c r="DN61" s="1">
        <f t="shared" si="21"/>
        <v>0</v>
      </c>
      <c r="DO61" s="1">
        <f t="shared" si="23"/>
        <v>0</v>
      </c>
      <c r="DP61" s="1">
        <f t="shared" si="25"/>
        <v>0</v>
      </c>
      <c r="DQ61" s="1">
        <f>AF12</f>
        <v>0</v>
      </c>
    </row>
    <row r="62" spans="103:121" x14ac:dyDescent="0.2">
      <c r="DK62" s="10"/>
      <c r="DL62" s="1">
        <f t="shared" ref="DL62:DL76" si="26">AE9</f>
        <v>0</v>
      </c>
      <c r="DM62" s="1">
        <f t="shared" ref="DM62:DM63" si="27">AH23</f>
        <v>0</v>
      </c>
      <c r="DN62" s="1">
        <f t="shared" si="21"/>
        <v>0</v>
      </c>
      <c r="DO62" s="1">
        <f t="shared" si="23"/>
        <v>0</v>
      </c>
      <c r="DP62" s="1">
        <f t="shared" si="25"/>
        <v>0</v>
      </c>
      <c r="DQ62" s="1">
        <f>AF13</f>
        <v>0</v>
      </c>
    </row>
    <row r="63" spans="103:121" x14ac:dyDescent="0.2">
      <c r="DK63" s="10"/>
      <c r="DL63" s="1">
        <f t="shared" si="26"/>
        <v>0</v>
      </c>
      <c r="DM63" s="1">
        <f t="shared" si="27"/>
        <v>0</v>
      </c>
      <c r="DN63" s="1">
        <f t="shared" si="21"/>
        <v>0</v>
      </c>
      <c r="DO63" s="1">
        <f t="shared" si="23"/>
        <v>0</v>
      </c>
      <c r="DP63" s="1">
        <f t="shared" si="25"/>
        <v>0</v>
      </c>
      <c r="DQ63" s="1">
        <f>AF14</f>
        <v>0</v>
      </c>
    </row>
    <row r="64" spans="103:121" x14ac:dyDescent="0.2">
      <c r="DK64" s="10"/>
      <c r="DL64" s="1">
        <f t="shared" si="26"/>
        <v>0</v>
      </c>
      <c r="DM64" s="1">
        <f>AI5</f>
        <v>0</v>
      </c>
      <c r="DN64" s="1">
        <f t="shared" si="21"/>
        <v>0</v>
      </c>
      <c r="DO64" s="1">
        <f t="shared" si="23"/>
        <v>0</v>
      </c>
      <c r="DP64" s="1">
        <f t="shared" si="25"/>
        <v>0</v>
      </c>
      <c r="DQ64" s="1">
        <f>AJ10</f>
        <v>0</v>
      </c>
    </row>
    <row r="65" spans="2:121" x14ac:dyDescent="0.2">
      <c r="DK65" s="10"/>
      <c r="DL65" s="1">
        <f t="shared" si="26"/>
        <v>0</v>
      </c>
      <c r="DM65" s="1">
        <f t="shared" ref="DM65:DM73" si="28">AI6</f>
        <v>0</v>
      </c>
      <c r="DN65" s="1">
        <f t="shared" si="21"/>
        <v>0</v>
      </c>
      <c r="DO65" s="1">
        <f t="shared" si="23"/>
        <v>0</v>
      </c>
      <c r="DP65" s="1">
        <f t="shared" si="25"/>
        <v>0</v>
      </c>
      <c r="DQ65" s="1">
        <f>AJ11</f>
        <v>0</v>
      </c>
    </row>
    <row r="66" spans="2:121" x14ac:dyDescent="0.2">
      <c r="DK66" s="10"/>
      <c r="DL66" s="1">
        <f t="shared" si="26"/>
        <v>0</v>
      </c>
      <c r="DM66" s="1">
        <f t="shared" si="28"/>
        <v>0</v>
      </c>
      <c r="DN66" s="1">
        <f t="shared" si="21"/>
        <v>0</v>
      </c>
      <c r="DO66" s="1">
        <f t="shared" si="23"/>
        <v>0</v>
      </c>
      <c r="DP66" s="1">
        <f t="shared" si="25"/>
        <v>0</v>
      </c>
      <c r="DQ66" s="1">
        <f>AJ12</f>
        <v>0</v>
      </c>
    </row>
    <row r="67" spans="2:121" x14ac:dyDescent="0.2">
      <c r="DK67" s="10"/>
      <c r="DL67" s="1">
        <f t="shared" si="26"/>
        <v>0</v>
      </c>
      <c r="DM67" s="1">
        <f t="shared" si="28"/>
        <v>0</v>
      </c>
      <c r="DN67" s="1">
        <f t="shared" si="21"/>
        <v>0</v>
      </c>
      <c r="DO67" s="1">
        <f t="shared" si="23"/>
        <v>0</v>
      </c>
      <c r="DP67" s="1">
        <f t="shared" si="25"/>
        <v>0</v>
      </c>
      <c r="DQ67" s="1">
        <f>AJ13</f>
        <v>0</v>
      </c>
    </row>
    <row r="68" spans="2:121" x14ac:dyDescent="0.2">
      <c r="DK68" s="10"/>
      <c r="DL68" s="1">
        <f t="shared" si="26"/>
        <v>0</v>
      </c>
      <c r="DM68" s="1">
        <f t="shared" si="28"/>
        <v>0</v>
      </c>
      <c r="DN68" s="1">
        <f>AL22</f>
        <v>0</v>
      </c>
      <c r="DO68" s="1">
        <f t="shared" si="23"/>
        <v>0</v>
      </c>
      <c r="DP68" s="1">
        <f t="shared" si="25"/>
        <v>0</v>
      </c>
      <c r="DQ68" s="1">
        <f>AJ14</f>
        <v>0</v>
      </c>
    </row>
    <row r="69" spans="2:121" x14ac:dyDescent="0.2">
      <c r="DK69" s="10"/>
      <c r="DL69" s="1">
        <f t="shared" si="26"/>
        <v>0</v>
      </c>
      <c r="DM69" s="1">
        <f t="shared" si="28"/>
        <v>0</v>
      </c>
      <c r="DN69" s="1">
        <f t="shared" si="21"/>
        <v>0</v>
      </c>
      <c r="DO69" s="1">
        <f>AP5</f>
        <v>0</v>
      </c>
      <c r="DP69" s="1">
        <f t="shared" si="25"/>
        <v>0</v>
      </c>
      <c r="DQ69" s="1">
        <f>AM17</f>
        <v>0</v>
      </c>
    </row>
    <row r="70" spans="2:121" x14ac:dyDescent="0.2">
      <c r="DK70" s="10"/>
      <c r="DL70" s="1">
        <f t="shared" si="26"/>
        <v>0</v>
      </c>
      <c r="DM70" s="1">
        <f t="shared" si="28"/>
        <v>0</v>
      </c>
      <c r="DN70" s="1">
        <f>AM5</f>
        <v>0</v>
      </c>
      <c r="DO70" s="1">
        <f t="shared" ref="DO70:DO81" si="29">AP6</f>
        <v>0</v>
      </c>
      <c r="DP70" s="1">
        <f>AT6</f>
        <v>0</v>
      </c>
      <c r="DQ70" s="1">
        <f>AM18</f>
        <v>0</v>
      </c>
    </row>
    <row r="71" spans="2:121" x14ac:dyDescent="0.2">
      <c r="DK71" s="10"/>
      <c r="DL71" s="1">
        <f t="shared" si="26"/>
        <v>0</v>
      </c>
      <c r="DM71" s="1">
        <f t="shared" si="28"/>
        <v>0</v>
      </c>
      <c r="DN71" s="1">
        <f t="shared" ref="DN71:DN81" si="30">AM6</f>
        <v>0</v>
      </c>
      <c r="DO71" s="1">
        <f t="shared" si="29"/>
        <v>0</v>
      </c>
      <c r="DP71" s="1">
        <f t="shared" ref="DP71:DP80" si="31">AT7</f>
        <v>0</v>
      </c>
      <c r="DQ71" s="1">
        <f>AM19</f>
        <v>0</v>
      </c>
    </row>
    <row r="72" spans="2:121" x14ac:dyDescent="0.2">
      <c r="DK72" s="10"/>
      <c r="DL72" s="1">
        <f t="shared" si="26"/>
        <v>0</v>
      </c>
      <c r="DM72" s="1">
        <f t="shared" si="28"/>
        <v>0</v>
      </c>
      <c r="DN72" s="1">
        <f t="shared" si="30"/>
        <v>0</v>
      </c>
      <c r="DO72" s="1">
        <f t="shared" si="29"/>
        <v>0</v>
      </c>
      <c r="DP72" s="1">
        <f t="shared" si="31"/>
        <v>0</v>
      </c>
      <c r="DQ72" s="1">
        <f>AM20</f>
        <v>0</v>
      </c>
    </row>
    <row r="73" spans="2:121" x14ac:dyDescent="0.2">
      <c r="DK73" s="10"/>
      <c r="DL73" s="1">
        <f t="shared" si="26"/>
        <v>0</v>
      </c>
      <c r="DM73" s="1">
        <f t="shared" si="28"/>
        <v>0</v>
      </c>
      <c r="DN73" s="1">
        <f t="shared" si="30"/>
        <v>0</v>
      </c>
      <c r="DO73" s="1">
        <f t="shared" si="29"/>
        <v>0</v>
      </c>
      <c r="DP73" s="1">
        <f t="shared" si="31"/>
        <v>0</v>
      </c>
      <c r="DQ73" s="1">
        <f>AM21</f>
        <v>0</v>
      </c>
    </row>
    <row r="74" spans="2:121" x14ac:dyDescent="0.2">
      <c r="DK74" s="10"/>
      <c r="DL74" s="1">
        <f t="shared" si="26"/>
        <v>0</v>
      </c>
      <c r="DM74" s="1">
        <f>AH22</f>
        <v>0</v>
      </c>
      <c r="DN74" s="1">
        <f t="shared" si="30"/>
        <v>0</v>
      </c>
      <c r="DO74" s="1">
        <f t="shared" si="29"/>
        <v>0</v>
      </c>
      <c r="DP74" s="1">
        <f t="shared" si="31"/>
        <v>0</v>
      </c>
      <c r="DQ74" s="1">
        <f>AP18</f>
        <v>0</v>
      </c>
    </row>
    <row r="75" spans="2:121" x14ac:dyDescent="0.2">
      <c r="DK75" s="10"/>
      <c r="DL75" s="1">
        <f t="shared" si="26"/>
        <v>0</v>
      </c>
      <c r="DM75" s="1">
        <f t="shared" ref="DM75:DM76" si="32">AH23</f>
        <v>0</v>
      </c>
      <c r="DN75" s="1">
        <f t="shared" si="30"/>
        <v>0</v>
      </c>
      <c r="DO75" s="1">
        <f t="shared" si="29"/>
        <v>0</v>
      </c>
      <c r="DP75" s="1">
        <f t="shared" si="31"/>
        <v>0</v>
      </c>
      <c r="DQ75" s="1">
        <f>AQ5</f>
        <v>0</v>
      </c>
    </row>
    <row r="76" spans="2:121" x14ac:dyDescent="0.2">
      <c r="DK76" s="10"/>
      <c r="DL76" s="1">
        <f t="shared" si="26"/>
        <v>0</v>
      </c>
      <c r="DM76" s="1">
        <f t="shared" si="32"/>
        <v>0</v>
      </c>
      <c r="DN76" s="1">
        <f t="shared" si="30"/>
        <v>0</v>
      </c>
      <c r="DO76" s="1">
        <f t="shared" si="29"/>
        <v>0</v>
      </c>
      <c r="DP76" s="1">
        <f t="shared" si="31"/>
        <v>0</v>
      </c>
      <c r="DQ76" s="1">
        <f>AQ6</f>
        <v>0</v>
      </c>
    </row>
    <row r="77" spans="2:121" x14ac:dyDescent="0.2">
      <c r="B77" s="16"/>
      <c r="DK77" s="10"/>
      <c r="DL77" s="1">
        <f>AU10</f>
        <v>0</v>
      </c>
      <c r="DM77" s="1">
        <f>AJ5</f>
        <v>0</v>
      </c>
      <c r="DN77" s="1">
        <f t="shared" si="30"/>
        <v>0</v>
      </c>
      <c r="DO77" s="1">
        <f t="shared" si="29"/>
        <v>0</v>
      </c>
      <c r="DP77" s="1">
        <f t="shared" si="31"/>
        <v>0</v>
      </c>
      <c r="DQ77" s="1">
        <f>AQ7</f>
        <v>0</v>
      </c>
    </row>
    <row r="78" spans="2:121" x14ac:dyDescent="0.2">
      <c r="B78" s="16"/>
      <c r="DK78" s="10"/>
      <c r="DL78" s="1">
        <f>AU11</f>
        <v>0</v>
      </c>
      <c r="DM78" s="1">
        <f t="shared" ref="DM78:DM81" si="33">AJ6</f>
        <v>0</v>
      </c>
      <c r="DN78" s="1">
        <f t="shared" si="30"/>
        <v>0</v>
      </c>
      <c r="DO78" s="1">
        <f t="shared" si="29"/>
        <v>0</v>
      </c>
      <c r="DP78" s="1">
        <f t="shared" si="31"/>
        <v>0</v>
      </c>
      <c r="DQ78" s="1">
        <f>AQ8</f>
        <v>0</v>
      </c>
    </row>
    <row r="79" spans="2:121" x14ac:dyDescent="0.2">
      <c r="B79" s="16"/>
      <c r="DK79" s="10"/>
      <c r="DL79" s="1">
        <f>AF7</f>
        <v>0</v>
      </c>
      <c r="DM79" s="1">
        <f t="shared" si="33"/>
        <v>0</v>
      </c>
      <c r="DN79" s="1">
        <f t="shared" si="30"/>
        <v>0</v>
      </c>
      <c r="DO79" s="1">
        <f t="shared" si="29"/>
        <v>0</v>
      </c>
      <c r="DP79" s="1">
        <f t="shared" si="31"/>
        <v>0</v>
      </c>
      <c r="DQ79" s="1">
        <f>AU7</f>
        <v>0</v>
      </c>
    </row>
    <row r="80" spans="2:121" x14ac:dyDescent="0.2">
      <c r="DK80" s="10"/>
      <c r="DL80" s="1">
        <f t="shared" ref="DL80:DL81" si="34">AF8</f>
        <v>0</v>
      </c>
      <c r="DM80" s="1">
        <f t="shared" si="33"/>
        <v>0</v>
      </c>
      <c r="DN80" s="1">
        <f t="shared" si="30"/>
        <v>0</v>
      </c>
      <c r="DO80" s="1">
        <f t="shared" si="29"/>
        <v>0</v>
      </c>
      <c r="DP80" s="1">
        <f t="shared" si="31"/>
        <v>0</v>
      </c>
      <c r="DQ80" s="1">
        <f>AU8</f>
        <v>0</v>
      </c>
    </row>
    <row r="81" spans="115:121" x14ac:dyDescent="0.2">
      <c r="DK81" s="10"/>
      <c r="DL81" s="1">
        <f t="shared" si="34"/>
        <v>0</v>
      </c>
      <c r="DM81" s="1">
        <f t="shared" si="33"/>
        <v>0</v>
      </c>
      <c r="DN81" s="1">
        <f t="shared" si="30"/>
        <v>0</v>
      </c>
      <c r="DO81" s="1">
        <f t="shared" si="29"/>
        <v>0</v>
      </c>
      <c r="DP81" s="1">
        <f>AU6</f>
        <v>0</v>
      </c>
      <c r="DQ81" s="1">
        <f>AU9</f>
        <v>0</v>
      </c>
    </row>
  </sheetData>
  <sheetProtection password="E86E" sheet="1" objects="1" scenarios="1"/>
  <mergeCells count="28">
    <mergeCell ref="A41:H41"/>
    <mergeCell ref="I41:J41"/>
    <mergeCell ref="A38:H38"/>
    <mergeCell ref="I38:J38"/>
    <mergeCell ref="AC38:AJ38"/>
    <mergeCell ref="AK38:AL38"/>
    <mergeCell ref="A40:H40"/>
    <mergeCell ref="I40:J40"/>
    <mergeCell ref="AB34:AG34"/>
    <mergeCell ref="AH34:AI34"/>
    <mergeCell ref="A35:F35"/>
    <mergeCell ref="G35:H35"/>
    <mergeCell ref="AC37:AJ37"/>
    <mergeCell ref="AK37:AL37"/>
    <mergeCell ref="A33:F33"/>
    <mergeCell ref="G33:H33"/>
    <mergeCell ref="M33:S33"/>
    <mergeCell ref="T33:U33"/>
    <mergeCell ref="A34:F34"/>
    <mergeCell ref="G34:H34"/>
    <mergeCell ref="M34:S34"/>
    <mergeCell ref="T34:U34"/>
    <mergeCell ref="AR32:AS32"/>
    <mergeCell ref="A31:F31"/>
    <mergeCell ref="G31:H31"/>
    <mergeCell ref="AB32:AG32"/>
    <mergeCell ref="AH32:AI32"/>
    <mergeCell ref="AM32:AQ32"/>
  </mergeCells>
  <conditionalFormatting sqref="A3:X26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B3:AY2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15A7D-F2E8-4576-9BE1-EFE572A887BB}">
  <dimension ref="A1:EB81"/>
  <sheetViews>
    <sheetView zoomScale="70" zoomScaleNormal="70" workbookViewId="0">
      <selection activeCell="AB4" sqref="AB4:AB26"/>
    </sheetView>
  </sheetViews>
  <sheetFormatPr defaultColWidth="4.44140625" defaultRowHeight="15" x14ac:dyDescent="0.2"/>
  <cols>
    <col min="1" max="25" width="4" style="1" customWidth="1"/>
    <col min="26" max="26" width="4.44140625" style="1"/>
    <col min="27" max="27" width="1.21875" style="1" customWidth="1"/>
    <col min="28" max="51" width="4.33203125" style="1" customWidth="1"/>
    <col min="52" max="52" width="1.6640625" style="1" customWidth="1"/>
    <col min="53" max="103" width="4.44140625" style="1"/>
    <col min="104" max="104" width="4.5546875" style="1" bestFit="1" customWidth="1"/>
    <col min="105" max="105" width="5.5546875" style="1" bestFit="1" customWidth="1"/>
    <col min="106" max="106" width="4.44140625" style="1"/>
    <col min="107" max="107" width="8.21875" style="1" bestFit="1" customWidth="1"/>
    <col min="108" max="108" width="4.44140625" style="1"/>
    <col min="109" max="109" width="4.5546875" style="1" bestFit="1" customWidth="1"/>
    <col min="110" max="110" width="4.44140625" style="1"/>
    <col min="111" max="111" width="5.77734375" style="1" bestFit="1" customWidth="1"/>
    <col min="112" max="114" width="4.44140625" style="1"/>
    <col min="115" max="115" width="4.5546875" style="1" bestFit="1" customWidth="1"/>
    <col min="116" max="116" width="9.33203125" style="1" bestFit="1" customWidth="1"/>
    <col min="117" max="121" width="4.5546875" style="1" bestFit="1" customWidth="1"/>
    <col min="122" max="122" width="5.77734375" style="1" bestFit="1" customWidth="1"/>
    <col min="123" max="124" width="4.44140625" style="1"/>
    <col min="125" max="126" width="4.5546875" style="1" bestFit="1" customWidth="1"/>
    <col min="127" max="127" width="4.44140625" style="1"/>
    <col min="128" max="128" width="4.5546875" style="1" bestFit="1" customWidth="1"/>
    <col min="129" max="129" width="4.44140625" style="1"/>
    <col min="130" max="130" width="4.5546875" style="1" bestFit="1" customWidth="1"/>
    <col min="131" max="131" width="4.44140625" style="1"/>
    <col min="132" max="132" width="5.77734375" style="1" bestFit="1" customWidth="1"/>
    <col min="133" max="16384" width="4.44140625" style="1"/>
  </cols>
  <sheetData>
    <row r="1" spans="1:132" ht="18" x14ac:dyDescent="0.2">
      <c r="A1" s="1" t="s">
        <v>26</v>
      </c>
      <c r="AB1" s="1" t="s">
        <v>22</v>
      </c>
    </row>
    <row r="2" spans="1:132" ht="9.1999999999999993" customHeight="1" x14ac:dyDescent="0.2"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</row>
    <row r="3" spans="1:132" x14ac:dyDescent="0.2">
      <c r="A3" s="1">
        <v>1.55867</v>
      </c>
      <c r="B3" s="1">
        <v>1.93502</v>
      </c>
      <c r="C3" s="1">
        <v>1.9480299999999999</v>
      </c>
      <c r="D3" s="1">
        <v>1.9278200000000001</v>
      </c>
      <c r="E3" s="1">
        <v>1.9293100000000001</v>
      </c>
      <c r="F3" s="1">
        <v>1.8284199999999999</v>
      </c>
      <c r="G3" s="1">
        <v>1.6763600000000001</v>
      </c>
      <c r="H3" s="1">
        <v>1.7127399999999999</v>
      </c>
      <c r="I3" s="1">
        <v>2.0260099999999999</v>
      </c>
      <c r="J3" s="1">
        <v>2.2838500000000002</v>
      </c>
      <c r="K3" s="1">
        <v>2.16499</v>
      </c>
      <c r="L3" s="1">
        <v>1.8947099999999999</v>
      </c>
      <c r="M3" s="1">
        <v>1.8921399999999999</v>
      </c>
      <c r="N3" s="1">
        <v>2.1198800000000002</v>
      </c>
      <c r="O3" s="1">
        <v>2.16391</v>
      </c>
      <c r="P3" s="1">
        <v>1.9172499999999999</v>
      </c>
      <c r="Q3" s="1">
        <v>1.6436999999999999</v>
      </c>
      <c r="R3" s="1">
        <v>1.5200899999999999</v>
      </c>
      <c r="S3" s="1">
        <v>1.5006699999999999</v>
      </c>
      <c r="T3" s="1">
        <v>1.5469999999999999</v>
      </c>
      <c r="U3" s="1">
        <v>1.7459</v>
      </c>
      <c r="V3" s="1">
        <v>1.99769</v>
      </c>
      <c r="W3" s="1">
        <v>2.0174300000000001</v>
      </c>
      <c r="X3" s="1">
        <v>1.5890299999999999</v>
      </c>
      <c r="AA3" s="2"/>
      <c r="AB3" s="1" t="e">
        <f>A3*49.58*$AH$34/($AO$29)</f>
        <v>#DIV/0!</v>
      </c>
      <c r="AZ3" s="2"/>
    </row>
    <row r="4" spans="1:132" x14ac:dyDescent="0.2">
      <c r="A4" s="1">
        <v>1.88737</v>
      </c>
      <c r="B4" s="1">
        <v>2.4430999999999998</v>
      </c>
      <c r="C4" s="1">
        <v>2.5098600000000002</v>
      </c>
      <c r="D4" s="1">
        <v>2.4927800000000002</v>
      </c>
      <c r="E4" s="1">
        <v>2.5599099999999999</v>
      </c>
      <c r="F4" s="1">
        <v>2.4918999999999998</v>
      </c>
      <c r="G4" s="1">
        <v>2.2721</v>
      </c>
      <c r="H4" s="1">
        <v>2.33432</v>
      </c>
      <c r="I4" s="1">
        <v>2.8665400000000001</v>
      </c>
      <c r="J4" s="1">
        <v>3.3725900000000002</v>
      </c>
      <c r="K4" s="1">
        <v>3.4275199999999999</v>
      </c>
      <c r="L4" s="1">
        <v>3.3003300000000002</v>
      </c>
      <c r="M4" s="1">
        <v>3.4317000000000002</v>
      </c>
      <c r="N4" s="1">
        <v>3.6886700000000001</v>
      </c>
      <c r="O4" s="1">
        <v>3.6928800000000002</v>
      </c>
      <c r="P4" s="1">
        <v>3.4027099999999999</v>
      </c>
      <c r="Q4" s="1">
        <v>3.0204399999999998</v>
      </c>
      <c r="R4" s="1">
        <v>2.6968700000000001</v>
      </c>
      <c r="S4" s="1">
        <v>2.4849100000000002</v>
      </c>
      <c r="T4" s="1">
        <v>2.4346100000000002</v>
      </c>
      <c r="U4" s="1">
        <v>2.5872700000000002</v>
      </c>
      <c r="V4" s="1">
        <v>2.7241</v>
      </c>
      <c r="W4" s="1">
        <v>2.56101</v>
      </c>
      <c r="X4" s="1">
        <v>1.9354499999999999</v>
      </c>
      <c r="AA4" s="2"/>
      <c r="AZ4" s="2"/>
    </row>
    <row r="5" spans="1:132" x14ac:dyDescent="0.2">
      <c r="A5" s="1">
        <v>1.8755200000000001</v>
      </c>
      <c r="B5" s="1">
        <v>2.5797500000000002</v>
      </c>
      <c r="C5" s="1">
        <v>2.71976</v>
      </c>
      <c r="D5" s="1">
        <v>2.7116400000000001</v>
      </c>
      <c r="E5" s="1">
        <v>2.9083999999999999</v>
      </c>
      <c r="F5" s="1">
        <v>3.1570399999999998</v>
      </c>
      <c r="G5" s="1">
        <v>3.41994</v>
      </c>
      <c r="H5" s="1">
        <v>4.1896800000000001</v>
      </c>
      <c r="I5" s="1">
        <v>5.4408399999999997</v>
      </c>
      <c r="J5" s="1">
        <v>6.3982000000000001</v>
      </c>
      <c r="K5" s="1">
        <v>6.8295500000000002</v>
      </c>
      <c r="L5" s="1">
        <v>7.0861999999999998</v>
      </c>
      <c r="M5" s="1">
        <v>7.3574400000000004</v>
      </c>
      <c r="N5" s="1">
        <v>7.4334199999999999</v>
      </c>
      <c r="O5" s="1">
        <v>7.28538</v>
      </c>
      <c r="P5" s="1">
        <v>7.0652100000000004</v>
      </c>
      <c r="Q5" s="1">
        <v>6.63232</v>
      </c>
      <c r="R5" s="1">
        <v>5.7705500000000001</v>
      </c>
      <c r="S5" s="1">
        <v>4.69367</v>
      </c>
      <c r="T5" s="1">
        <v>3.86782</v>
      </c>
      <c r="U5" s="1">
        <v>3.43458</v>
      </c>
      <c r="V5" s="1">
        <v>3.10181</v>
      </c>
      <c r="W5" s="1">
        <v>2.6230600000000002</v>
      </c>
      <c r="X5" s="1">
        <v>1.8484700000000001</v>
      </c>
      <c r="AA5" s="2"/>
      <c r="AZ5" s="2"/>
    </row>
    <row r="6" spans="1:132" x14ac:dyDescent="0.2">
      <c r="A6" s="1">
        <v>1.8618600000000001</v>
      </c>
      <c r="B6" s="1">
        <v>2.6357699999999999</v>
      </c>
      <c r="C6" s="1">
        <v>2.8075899999999998</v>
      </c>
      <c r="D6" s="1">
        <v>2.8698600000000001</v>
      </c>
      <c r="E6" s="1">
        <v>3.50467</v>
      </c>
      <c r="F6" s="1">
        <v>4.9068399999999999</v>
      </c>
      <c r="G6" s="1">
        <v>6.95268</v>
      </c>
      <c r="H6" s="1">
        <v>9.7653999999999996</v>
      </c>
      <c r="I6" s="1">
        <v>12.607699999999999</v>
      </c>
      <c r="J6" s="1">
        <v>14.2591</v>
      </c>
      <c r="K6" s="1">
        <v>15.094900000000001</v>
      </c>
      <c r="L6" s="1">
        <v>15.816700000000001</v>
      </c>
      <c r="M6" s="1">
        <v>16.2197</v>
      </c>
      <c r="N6" s="1">
        <v>16.071300000000001</v>
      </c>
      <c r="O6" s="1">
        <v>15.806900000000001</v>
      </c>
      <c r="P6" s="1">
        <v>15.744999999999999</v>
      </c>
      <c r="Q6" s="1">
        <v>15.2433</v>
      </c>
      <c r="R6" s="1">
        <v>13.359500000000001</v>
      </c>
      <c r="S6" s="1">
        <v>10.349</v>
      </c>
      <c r="T6" s="1">
        <v>7.4454200000000004</v>
      </c>
      <c r="U6" s="1">
        <v>5.2611499999999998</v>
      </c>
      <c r="V6" s="1">
        <v>3.7050299999999998</v>
      </c>
      <c r="W6" s="1">
        <v>2.6377299999999999</v>
      </c>
      <c r="X6" s="1">
        <v>1.6882699999999999</v>
      </c>
      <c r="AA6" s="2"/>
      <c r="AZ6" s="2"/>
    </row>
    <row r="7" spans="1:132" x14ac:dyDescent="0.2">
      <c r="A7" s="1">
        <v>1.9866200000000001</v>
      </c>
      <c r="B7" s="1">
        <v>2.7780300000000002</v>
      </c>
      <c r="C7" s="1">
        <v>3.04678</v>
      </c>
      <c r="D7" s="1">
        <v>3.5862500000000002</v>
      </c>
      <c r="E7" s="1">
        <v>5.5822000000000003</v>
      </c>
      <c r="F7" s="1">
        <v>9.5386900000000008</v>
      </c>
      <c r="G7" s="1">
        <v>14.6388</v>
      </c>
      <c r="H7" s="1">
        <v>19.872</v>
      </c>
      <c r="I7" s="1">
        <v>23.835599999999999</v>
      </c>
      <c r="J7" s="1">
        <v>25.483799999999999</v>
      </c>
      <c r="K7" s="1">
        <v>26.200500000000002</v>
      </c>
      <c r="L7" s="1">
        <v>27.145</v>
      </c>
      <c r="M7" s="1">
        <v>27.6431</v>
      </c>
      <c r="N7" s="1">
        <v>27.464300000000001</v>
      </c>
      <c r="O7" s="1">
        <v>27.3246</v>
      </c>
      <c r="P7" s="1">
        <v>27.541599999999999</v>
      </c>
      <c r="Q7" s="1">
        <v>27.2956</v>
      </c>
      <c r="R7" s="1">
        <v>25.046299999999999</v>
      </c>
      <c r="S7" s="1">
        <v>20.560199999999998</v>
      </c>
      <c r="T7" s="1">
        <v>15.116300000000001</v>
      </c>
      <c r="U7" s="1">
        <v>9.7812699999999992</v>
      </c>
      <c r="V7" s="1">
        <v>5.5561499999999997</v>
      </c>
      <c r="W7" s="1">
        <v>3.0965500000000001</v>
      </c>
      <c r="X7" s="1">
        <v>1.7154400000000001</v>
      </c>
      <c r="AA7" s="2"/>
      <c r="AZ7" s="2"/>
    </row>
    <row r="8" spans="1:132" x14ac:dyDescent="0.2">
      <c r="A8" s="1">
        <v>2.1487400000000001</v>
      </c>
      <c r="B8" s="1">
        <v>3.0056600000000002</v>
      </c>
      <c r="C8" s="1">
        <v>3.7210700000000001</v>
      </c>
      <c r="D8" s="1">
        <v>5.6913099999999996</v>
      </c>
      <c r="E8" s="1">
        <v>10.322100000000001</v>
      </c>
      <c r="F8" s="1">
        <v>17.391300000000001</v>
      </c>
      <c r="G8" s="1">
        <v>24.7651</v>
      </c>
      <c r="H8" s="1">
        <v>30.557700000000001</v>
      </c>
      <c r="I8" s="1">
        <v>33.647100000000002</v>
      </c>
      <c r="J8" s="1">
        <v>34.045699999999997</v>
      </c>
      <c r="K8" s="1">
        <v>34.048200000000001</v>
      </c>
      <c r="L8" s="1">
        <v>35.004300000000001</v>
      </c>
      <c r="M8" s="1">
        <v>35.709899999999998</v>
      </c>
      <c r="N8" s="1">
        <v>35.686700000000002</v>
      </c>
      <c r="O8" s="1">
        <v>35.697600000000001</v>
      </c>
      <c r="P8" s="1">
        <v>36.162700000000001</v>
      </c>
      <c r="Q8" s="1">
        <v>36.609699999999997</v>
      </c>
      <c r="R8" s="1">
        <v>35.524700000000003</v>
      </c>
      <c r="S8" s="1">
        <v>31.853899999999999</v>
      </c>
      <c r="T8" s="1">
        <v>25.5563</v>
      </c>
      <c r="U8" s="1">
        <v>17.164400000000001</v>
      </c>
      <c r="V8" s="1">
        <v>9.2030600000000007</v>
      </c>
      <c r="W8" s="1">
        <v>4.3091999999999997</v>
      </c>
      <c r="X8" s="1">
        <v>2.0421999999999998</v>
      </c>
      <c r="AA8" s="2"/>
      <c r="AZ8" s="2"/>
    </row>
    <row r="9" spans="1:132" x14ac:dyDescent="0.2">
      <c r="A9" s="1">
        <v>2.1798999999999999</v>
      </c>
      <c r="B9" s="1">
        <v>3.2435499999999999</v>
      </c>
      <c r="C9" s="1">
        <v>4.9976500000000001</v>
      </c>
      <c r="D9" s="1">
        <v>9.5268200000000007</v>
      </c>
      <c r="E9" s="1">
        <v>17.4192</v>
      </c>
      <c r="F9" s="1">
        <v>26.254899999999999</v>
      </c>
      <c r="G9" s="1">
        <v>33.149799999999999</v>
      </c>
      <c r="H9" s="1">
        <v>37.2226</v>
      </c>
      <c r="I9" s="1">
        <v>38.512700000000002</v>
      </c>
      <c r="J9" s="1">
        <v>37.795999999999999</v>
      </c>
      <c r="K9" s="1">
        <v>37.402500000000003</v>
      </c>
      <c r="L9" s="1">
        <v>38.539400000000001</v>
      </c>
      <c r="M9" s="1">
        <v>39.654000000000003</v>
      </c>
      <c r="N9" s="1">
        <v>39.653100000000002</v>
      </c>
      <c r="O9" s="1">
        <v>39.323399999999999</v>
      </c>
      <c r="P9" s="1">
        <v>39.631399999999999</v>
      </c>
      <c r="Q9" s="1">
        <v>40.462800000000001</v>
      </c>
      <c r="R9" s="1">
        <v>40.679000000000002</v>
      </c>
      <c r="S9" s="1">
        <v>38.902999999999999</v>
      </c>
      <c r="T9" s="1">
        <v>33.686100000000003</v>
      </c>
      <c r="U9" s="1">
        <v>24.116800000000001</v>
      </c>
      <c r="V9" s="1">
        <v>13.2155</v>
      </c>
      <c r="W9" s="1">
        <v>5.8385300000000004</v>
      </c>
      <c r="X9" s="1">
        <v>2.5370499999999998</v>
      </c>
      <c r="AA9" s="2"/>
      <c r="AZ9" s="2"/>
    </row>
    <row r="10" spans="1:132" x14ac:dyDescent="0.2">
      <c r="A10" s="1">
        <v>2.1010300000000002</v>
      </c>
      <c r="B10" s="1">
        <v>3.5736400000000001</v>
      </c>
      <c r="C10" s="1">
        <v>6.8236699999999999</v>
      </c>
      <c r="D10" s="1">
        <v>14.076700000000001</v>
      </c>
      <c r="E10" s="1">
        <v>24.1981</v>
      </c>
      <c r="F10" s="1">
        <v>32.799300000000002</v>
      </c>
      <c r="G10" s="1">
        <v>37.694099999999999</v>
      </c>
      <c r="H10" s="1">
        <v>39.840800000000002</v>
      </c>
      <c r="I10" s="1">
        <v>40.132199999999997</v>
      </c>
      <c r="J10" s="1">
        <v>39.316200000000002</v>
      </c>
      <c r="K10" s="1">
        <v>39.012099999999997</v>
      </c>
      <c r="L10" s="1">
        <v>40.267800000000001</v>
      </c>
      <c r="M10" s="1">
        <v>41.704099999999997</v>
      </c>
      <c r="N10" s="1">
        <v>41.627400000000002</v>
      </c>
      <c r="O10" s="1">
        <v>40.719000000000001</v>
      </c>
      <c r="P10" s="1">
        <v>40.554099999999998</v>
      </c>
      <c r="Q10" s="1">
        <v>41.1066</v>
      </c>
      <c r="R10" s="1">
        <v>41.5032</v>
      </c>
      <c r="S10" s="1">
        <v>40.630699999999997</v>
      </c>
      <c r="T10" s="1">
        <v>36.527999999999999</v>
      </c>
      <c r="U10" s="1">
        <v>27.176600000000001</v>
      </c>
      <c r="V10" s="1">
        <v>15.2203</v>
      </c>
      <c r="W10" s="1">
        <v>6.6457199999999998</v>
      </c>
      <c r="X10" s="1">
        <v>2.8140299999999998</v>
      </c>
      <c r="AA10" s="2"/>
      <c r="AZ10" s="2"/>
    </row>
    <row r="11" spans="1:132" x14ac:dyDescent="0.2">
      <c r="A11" s="1">
        <v>2.05708</v>
      </c>
      <c r="B11" s="1">
        <v>4.2030599999999998</v>
      </c>
      <c r="C11" s="1">
        <v>9.2353799999999993</v>
      </c>
      <c r="D11" s="1">
        <v>18.444800000000001</v>
      </c>
      <c r="E11" s="1">
        <v>28.785799999999998</v>
      </c>
      <c r="F11" s="1">
        <v>35.9099</v>
      </c>
      <c r="G11" s="1">
        <v>39.3489</v>
      </c>
      <c r="H11" s="1">
        <v>40.7438</v>
      </c>
      <c r="I11" s="1">
        <v>40.898099999999999</v>
      </c>
      <c r="J11" s="1">
        <v>40.251199999999997</v>
      </c>
      <c r="K11" s="1">
        <v>39.762300000000003</v>
      </c>
      <c r="L11" s="1">
        <v>40.6203</v>
      </c>
      <c r="M11" s="1">
        <v>42.078400000000002</v>
      </c>
      <c r="N11" s="1">
        <v>42.1678</v>
      </c>
      <c r="O11" s="1">
        <v>41.116900000000001</v>
      </c>
      <c r="P11" s="1">
        <v>40.5657</v>
      </c>
      <c r="Q11" s="1">
        <v>40.648099999999999</v>
      </c>
      <c r="R11" s="1">
        <v>40.732599999999998</v>
      </c>
      <c r="S11" s="1">
        <v>39.768500000000003</v>
      </c>
      <c r="T11" s="1">
        <v>35.706200000000003</v>
      </c>
      <c r="U11" s="1">
        <v>26.5718</v>
      </c>
      <c r="V11" s="1">
        <v>14.8934</v>
      </c>
      <c r="W11" s="1">
        <v>6.5104100000000003</v>
      </c>
      <c r="X11" s="1">
        <v>2.7803200000000001</v>
      </c>
      <c r="AA11" s="2"/>
      <c r="AZ11" s="2"/>
      <c r="DN11" s="1" t="s">
        <v>15</v>
      </c>
      <c r="DW11" s="1" t="s">
        <v>16</v>
      </c>
    </row>
    <row r="12" spans="1:132" x14ac:dyDescent="0.2">
      <c r="A12" s="1">
        <v>2.07368</v>
      </c>
      <c r="B12" s="1">
        <v>5.0705999999999998</v>
      </c>
      <c r="C12" s="1">
        <v>11.9755</v>
      </c>
      <c r="D12" s="1">
        <v>22.495999999999999</v>
      </c>
      <c r="E12" s="1">
        <v>31.931799999999999</v>
      </c>
      <c r="F12" s="1">
        <v>37.281199999999998</v>
      </c>
      <c r="G12" s="1">
        <v>39.879800000000003</v>
      </c>
      <c r="H12" s="1">
        <v>41.1907</v>
      </c>
      <c r="I12" s="1">
        <v>41.536499999999997</v>
      </c>
      <c r="J12" s="1">
        <v>40.969700000000003</v>
      </c>
      <c r="K12" s="1">
        <v>40.115900000000003</v>
      </c>
      <c r="L12" s="1">
        <v>40.310899999999997</v>
      </c>
      <c r="M12" s="1">
        <v>41.412700000000001</v>
      </c>
      <c r="N12" s="1">
        <v>41.6751</v>
      </c>
      <c r="O12" s="1">
        <v>40.841500000000003</v>
      </c>
      <c r="P12" s="1">
        <v>40.095399999999998</v>
      </c>
      <c r="Q12" s="1">
        <v>39.894500000000001</v>
      </c>
      <c r="R12" s="1">
        <v>39.817399999999999</v>
      </c>
      <c r="S12" s="1">
        <v>38.216099999999997</v>
      </c>
      <c r="T12" s="1">
        <v>32.955300000000001</v>
      </c>
      <c r="U12" s="1">
        <v>23.492799999999999</v>
      </c>
      <c r="V12" s="1">
        <v>12.952999999999999</v>
      </c>
      <c r="W12" s="1">
        <v>5.8547000000000002</v>
      </c>
      <c r="X12" s="1">
        <v>2.6679300000000001</v>
      </c>
      <c r="AA12" s="2"/>
      <c r="AZ12" s="2"/>
    </row>
    <row r="13" spans="1:132" x14ac:dyDescent="0.2">
      <c r="A13" s="1">
        <v>2.04515</v>
      </c>
      <c r="B13" s="1">
        <v>5.6448700000000001</v>
      </c>
      <c r="C13" s="1">
        <v>13.8316</v>
      </c>
      <c r="D13" s="1">
        <v>25.279599999999999</v>
      </c>
      <c r="E13" s="1">
        <v>34.435400000000001</v>
      </c>
      <c r="F13" s="1">
        <v>39.360100000000003</v>
      </c>
      <c r="G13" s="1">
        <v>42.094799999999999</v>
      </c>
      <c r="H13" s="1">
        <v>43.210500000000003</v>
      </c>
      <c r="I13" s="1">
        <v>42.832000000000001</v>
      </c>
      <c r="J13" s="1">
        <v>41.664999999999999</v>
      </c>
      <c r="K13" s="1">
        <v>40.453000000000003</v>
      </c>
      <c r="L13" s="1">
        <v>40.088900000000002</v>
      </c>
      <c r="M13" s="1">
        <v>40.620100000000001</v>
      </c>
      <c r="N13" s="1">
        <v>40.760199999999998</v>
      </c>
      <c r="O13" s="1">
        <v>39.803100000000001</v>
      </c>
      <c r="P13" s="1">
        <v>38.444299999999998</v>
      </c>
      <c r="Q13" s="1">
        <v>37.657200000000003</v>
      </c>
      <c r="R13" s="1">
        <v>37.060699999999997</v>
      </c>
      <c r="S13" s="1">
        <v>34.175600000000003</v>
      </c>
      <c r="T13" s="1">
        <v>27.185099999999998</v>
      </c>
      <c r="U13" s="1">
        <v>17.758800000000001</v>
      </c>
      <c r="V13" s="1">
        <v>9.5500399999999992</v>
      </c>
      <c r="W13" s="1">
        <v>4.7407000000000004</v>
      </c>
      <c r="X13" s="1">
        <v>2.4820700000000002</v>
      </c>
      <c r="AA13" s="2"/>
      <c r="AZ13" s="2"/>
      <c r="CZ13" s="1">
        <v>20</v>
      </c>
      <c r="DA13" s="1" t="e">
        <f t="shared" ref="DA13:DA30" si="0">$DA$32*CZ13</f>
        <v>#DIV/0!</v>
      </c>
      <c r="DC13" s="1">
        <f>COUNTIF($AB$3:$AY$26,"&gt;"&amp;DA13)</f>
        <v>1</v>
      </c>
      <c r="DE13" s="1">
        <f>COUNT(AB3:AY26)</f>
        <v>0</v>
      </c>
      <c r="DG13" s="3" t="e">
        <f>DC13/$DE$13</f>
        <v>#DIV/0!</v>
      </c>
      <c r="DK13" s="1">
        <v>20</v>
      </c>
      <c r="DL13" s="1" t="e">
        <f t="shared" ref="DL13:DL30" si="1">$DA$32*DK13</f>
        <v>#DIV/0!</v>
      </c>
      <c r="DN13" s="1">
        <f>COUNTIF($AF$15:$AK$21,"&gt;"&amp;DL13)</f>
        <v>0</v>
      </c>
      <c r="DP13" s="1">
        <f>COUNT(AF15:AK21)</f>
        <v>0</v>
      </c>
      <c r="DR13" s="3" t="e">
        <f>DN13/$DP$13</f>
        <v>#DIV/0!</v>
      </c>
      <c r="DU13" s="1">
        <v>20</v>
      </c>
      <c r="DV13" s="1" t="e">
        <f t="shared" ref="DV13:DV30" si="2">$DA$32*DU13</f>
        <v>#DIV/0!</v>
      </c>
      <c r="DX13" s="1">
        <f>COUNTIF($DL$37:$DQ$81,"&gt;"&amp;DV13)</f>
        <v>0</v>
      </c>
      <c r="DZ13" s="1">
        <f>COUNT(DL37:DQ81)</f>
        <v>270</v>
      </c>
      <c r="EB13" s="3">
        <f>DX13/$DZ$13</f>
        <v>0</v>
      </c>
    </row>
    <row r="14" spans="1:132" x14ac:dyDescent="0.2">
      <c r="A14" s="1">
        <v>1.9986299999999999</v>
      </c>
      <c r="B14" s="1">
        <v>5.7934000000000001</v>
      </c>
      <c r="C14" s="1">
        <v>14.510899999999999</v>
      </c>
      <c r="D14" s="1">
        <v>26.9053</v>
      </c>
      <c r="E14" s="1">
        <v>37.846899999999998</v>
      </c>
      <c r="F14" s="1">
        <v>46.0535</v>
      </c>
      <c r="G14" s="1">
        <v>51.927300000000002</v>
      </c>
      <c r="H14" s="1">
        <v>52.557600000000001</v>
      </c>
      <c r="I14" s="1">
        <v>48.3033</v>
      </c>
      <c r="J14" s="1">
        <v>43.616199999999999</v>
      </c>
      <c r="K14" s="1">
        <v>40.769500000000001</v>
      </c>
      <c r="L14" s="1">
        <v>39.680300000000003</v>
      </c>
      <c r="M14" s="1">
        <v>39.6965</v>
      </c>
      <c r="N14" s="1">
        <v>39.234099999999998</v>
      </c>
      <c r="O14" s="1">
        <v>36.794499999999999</v>
      </c>
      <c r="P14" s="1">
        <v>33.123399999999997</v>
      </c>
      <c r="Q14" s="1">
        <v>30.4636</v>
      </c>
      <c r="R14" s="1">
        <v>28.728200000000001</v>
      </c>
      <c r="S14" s="1">
        <v>25.002600000000001</v>
      </c>
      <c r="T14" s="1">
        <v>18.1235</v>
      </c>
      <c r="U14" s="1">
        <v>10.785</v>
      </c>
      <c r="V14" s="1">
        <v>5.8587199999999999</v>
      </c>
      <c r="W14" s="1">
        <v>3.4376199999999999</v>
      </c>
      <c r="X14" s="1">
        <v>2.1183100000000001</v>
      </c>
      <c r="AA14" s="2"/>
      <c r="AZ14" s="2"/>
      <c r="CZ14" s="1">
        <v>19</v>
      </c>
      <c r="DA14" s="1" t="e">
        <f t="shared" si="0"/>
        <v>#DIV/0!</v>
      </c>
      <c r="DC14" s="1">
        <f t="shared" ref="DC14:DC33" si="3">COUNTIF($AB$3:$AY$26,"&gt;"&amp;DA14)</f>
        <v>1</v>
      </c>
      <c r="DG14" s="3" t="e">
        <f t="shared" ref="DG14:DG33" si="4">DC14/$DE$13</f>
        <v>#DIV/0!</v>
      </c>
      <c r="DK14" s="1">
        <v>19</v>
      </c>
      <c r="DL14" s="1" t="e">
        <f t="shared" si="1"/>
        <v>#DIV/0!</v>
      </c>
      <c r="DN14" s="1">
        <f t="shared" ref="DN14:DN33" si="5">COUNTIF($AF$15:$AK$21,"&gt;"&amp;DL14)</f>
        <v>0</v>
      </c>
      <c r="DR14" s="3" t="e">
        <f t="shared" ref="DR14:DR33" si="6">DN14/$DP$13</f>
        <v>#DIV/0!</v>
      </c>
      <c r="DU14" s="1">
        <v>19</v>
      </c>
      <c r="DV14" s="1" t="e">
        <f t="shared" si="2"/>
        <v>#DIV/0!</v>
      </c>
      <c r="DX14" s="1">
        <f t="shared" ref="DX14:DX33" si="7">COUNTIF($DL$37:$DQ$81,"&gt;"&amp;DV14)</f>
        <v>0</v>
      </c>
      <c r="EB14" s="3">
        <f t="shared" ref="EB14:EB33" si="8">DX14/$DZ$13</f>
        <v>0</v>
      </c>
    </row>
    <row r="15" spans="1:132" x14ac:dyDescent="0.2">
      <c r="A15" s="1">
        <v>2.1272700000000002</v>
      </c>
      <c r="B15" s="1">
        <v>6.0657899999999998</v>
      </c>
      <c r="C15" s="1">
        <v>15.2867</v>
      </c>
      <c r="D15" s="1">
        <v>29.5047</v>
      </c>
      <c r="E15" s="1">
        <v>45.633499999999998</v>
      </c>
      <c r="F15" s="1">
        <v>63.350700000000003</v>
      </c>
      <c r="G15" s="1">
        <v>77.783100000000005</v>
      </c>
      <c r="H15" s="1">
        <v>77.758099999999999</v>
      </c>
      <c r="I15" s="1">
        <v>64.122</v>
      </c>
      <c r="J15" s="1">
        <v>49.851199999999999</v>
      </c>
      <c r="K15" s="1">
        <v>41.854799999999997</v>
      </c>
      <c r="L15" s="1">
        <v>38.5854</v>
      </c>
      <c r="M15" s="1">
        <v>37.269100000000002</v>
      </c>
      <c r="N15" s="1">
        <v>35.403399999999998</v>
      </c>
      <c r="O15" s="1">
        <v>30.6816</v>
      </c>
      <c r="P15" s="1">
        <v>24.052700000000002</v>
      </c>
      <c r="Q15" s="1">
        <v>19.203199999999999</v>
      </c>
      <c r="R15" s="1">
        <v>16.715299999999999</v>
      </c>
      <c r="S15" s="1">
        <v>13.7935</v>
      </c>
      <c r="T15" s="1">
        <v>9.5014900000000004</v>
      </c>
      <c r="U15" s="1">
        <v>5.6273999999999997</v>
      </c>
      <c r="V15" s="1">
        <v>3.4910399999999999</v>
      </c>
      <c r="W15" s="1">
        <v>2.4975900000000002</v>
      </c>
      <c r="X15" s="1">
        <v>1.70688</v>
      </c>
      <c r="AA15" s="2"/>
      <c r="AZ15" s="2"/>
      <c r="CZ15" s="1">
        <v>18</v>
      </c>
      <c r="DA15" s="1" t="e">
        <f t="shared" si="0"/>
        <v>#DIV/0!</v>
      </c>
      <c r="DC15" s="1">
        <f t="shared" si="3"/>
        <v>1</v>
      </c>
      <c r="DG15" s="3" t="e">
        <f t="shared" si="4"/>
        <v>#DIV/0!</v>
      </c>
      <c r="DK15" s="1">
        <v>18</v>
      </c>
      <c r="DL15" s="1" t="e">
        <f t="shared" si="1"/>
        <v>#DIV/0!</v>
      </c>
      <c r="DN15" s="1">
        <f t="shared" si="5"/>
        <v>0</v>
      </c>
      <c r="DR15" s="3" t="e">
        <f t="shared" si="6"/>
        <v>#DIV/0!</v>
      </c>
      <c r="DU15" s="1">
        <v>18</v>
      </c>
      <c r="DV15" s="1" t="e">
        <f t="shared" si="2"/>
        <v>#DIV/0!</v>
      </c>
      <c r="DX15" s="1">
        <f t="shared" si="7"/>
        <v>0</v>
      </c>
      <c r="EB15" s="3">
        <f t="shared" si="8"/>
        <v>0</v>
      </c>
    </row>
    <row r="16" spans="1:132" x14ac:dyDescent="0.2">
      <c r="A16" s="1">
        <v>2.3473600000000001</v>
      </c>
      <c r="B16" s="1">
        <v>6.5315300000000001</v>
      </c>
      <c r="C16" s="1">
        <v>16.686399999999999</v>
      </c>
      <c r="D16" s="1">
        <v>34.258899999999997</v>
      </c>
      <c r="E16" s="1">
        <v>59.4681</v>
      </c>
      <c r="F16" s="1">
        <v>91.588800000000006</v>
      </c>
      <c r="G16" s="1">
        <v>117.017</v>
      </c>
      <c r="H16" s="1">
        <v>115.95</v>
      </c>
      <c r="I16" s="1">
        <v>90.235299999999995</v>
      </c>
      <c r="J16" s="1">
        <v>61.757800000000003</v>
      </c>
      <c r="K16" s="1">
        <v>44.488900000000001</v>
      </c>
      <c r="L16" s="1">
        <v>36.145600000000002</v>
      </c>
      <c r="M16" s="1">
        <v>31.309699999999999</v>
      </c>
      <c r="N16" s="1">
        <v>27.3201</v>
      </c>
      <c r="O16" s="1">
        <v>21.787500000000001</v>
      </c>
      <c r="P16" s="1">
        <v>14.953099999999999</v>
      </c>
      <c r="Q16" s="1">
        <v>10.0876</v>
      </c>
      <c r="R16" s="1">
        <v>7.9675900000000004</v>
      </c>
      <c r="S16" s="1">
        <v>6.4687099999999997</v>
      </c>
      <c r="T16" s="1">
        <v>4.7367699999999999</v>
      </c>
      <c r="U16" s="1">
        <v>3.35792</v>
      </c>
      <c r="V16" s="1">
        <v>2.6028799999999999</v>
      </c>
      <c r="W16" s="1">
        <v>2.0684499999999999</v>
      </c>
      <c r="X16" s="1">
        <v>1.4308000000000001</v>
      </c>
      <c r="AA16" s="2"/>
      <c r="AZ16" s="2"/>
      <c r="CZ16" s="1">
        <v>17</v>
      </c>
      <c r="DA16" s="1" t="e">
        <f t="shared" si="0"/>
        <v>#DIV/0!</v>
      </c>
      <c r="DC16" s="1">
        <f t="shared" si="3"/>
        <v>1</v>
      </c>
      <c r="DG16" s="3" t="e">
        <f t="shared" si="4"/>
        <v>#DIV/0!</v>
      </c>
      <c r="DK16" s="1">
        <v>17</v>
      </c>
      <c r="DL16" s="1" t="e">
        <f t="shared" si="1"/>
        <v>#DIV/0!</v>
      </c>
      <c r="DN16" s="1">
        <f t="shared" si="5"/>
        <v>0</v>
      </c>
      <c r="DR16" s="3" t="e">
        <f t="shared" si="6"/>
        <v>#DIV/0!</v>
      </c>
      <c r="DU16" s="1">
        <v>17</v>
      </c>
      <c r="DV16" s="1" t="e">
        <f t="shared" si="2"/>
        <v>#DIV/0!</v>
      </c>
      <c r="DX16" s="1">
        <f t="shared" si="7"/>
        <v>0</v>
      </c>
      <c r="EB16" s="3">
        <f t="shared" si="8"/>
        <v>0</v>
      </c>
    </row>
    <row r="17" spans="1:132" x14ac:dyDescent="0.2">
      <c r="A17" s="1">
        <v>2.43364</v>
      </c>
      <c r="B17" s="1">
        <v>6.7839099999999997</v>
      </c>
      <c r="C17" s="1">
        <v>18.017700000000001</v>
      </c>
      <c r="D17" s="1">
        <v>39.6402</v>
      </c>
      <c r="E17" s="1">
        <v>74.762600000000006</v>
      </c>
      <c r="F17" s="1">
        <v>119.35299999999999</v>
      </c>
      <c r="G17" s="1">
        <v>151.495</v>
      </c>
      <c r="H17" s="1">
        <v>149.083</v>
      </c>
      <c r="I17" s="1">
        <v>115.08</v>
      </c>
      <c r="J17" s="1">
        <v>74.361599999999996</v>
      </c>
      <c r="K17" s="1">
        <v>47.2258</v>
      </c>
      <c r="L17" s="1">
        <v>32.598799999999997</v>
      </c>
      <c r="M17" s="1">
        <v>23.250900000000001</v>
      </c>
      <c r="N17" s="1">
        <v>17.180700000000002</v>
      </c>
      <c r="O17" s="1">
        <v>12.5998</v>
      </c>
      <c r="P17" s="1">
        <v>8.3701500000000006</v>
      </c>
      <c r="Q17" s="1">
        <v>5.5937099999999997</v>
      </c>
      <c r="R17" s="1">
        <v>4.5080999999999998</v>
      </c>
      <c r="S17" s="1">
        <v>3.8773</v>
      </c>
      <c r="T17" s="1">
        <v>3.2357999999999998</v>
      </c>
      <c r="U17" s="1">
        <v>2.8000699999999998</v>
      </c>
      <c r="V17" s="1">
        <v>2.45194</v>
      </c>
      <c r="W17" s="1">
        <v>1.9520299999999999</v>
      </c>
      <c r="X17" s="1">
        <v>1.3030299999999999</v>
      </c>
      <c r="AA17" s="2"/>
      <c r="AZ17" s="2"/>
      <c r="CZ17" s="1">
        <v>16</v>
      </c>
      <c r="DA17" s="1" t="e">
        <f t="shared" si="0"/>
        <v>#DIV/0!</v>
      </c>
      <c r="DC17" s="1">
        <f t="shared" si="3"/>
        <v>1</v>
      </c>
      <c r="DG17" s="3" t="e">
        <f t="shared" si="4"/>
        <v>#DIV/0!</v>
      </c>
      <c r="DK17" s="1">
        <v>16</v>
      </c>
      <c r="DL17" s="1" t="e">
        <f t="shared" si="1"/>
        <v>#DIV/0!</v>
      </c>
      <c r="DN17" s="1">
        <f t="shared" si="5"/>
        <v>0</v>
      </c>
      <c r="DR17" s="3" t="e">
        <f t="shared" si="6"/>
        <v>#DIV/0!</v>
      </c>
      <c r="DU17" s="1">
        <v>16</v>
      </c>
      <c r="DV17" s="1" t="e">
        <f t="shared" si="2"/>
        <v>#DIV/0!</v>
      </c>
      <c r="DX17" s="1">
        <f t="shared" si="7"/>
        <v>0</v>
      </c>
      <c r="EB17" s="3">
        <f t="shared" si="8"/>
        <v>0</v>
      </c>
    </row>
    <row r="18" spans="1:132" x14ac:dyDescent="0.2">
      <c r="A18" s="1">
        <v>2.5030999999999999</v>
      </c>
      <c r="B18" s="1">
        <v>6.7860399999999998</v>
      </c>
      <c r="C18" s="1">
        <v>18.393699999999999</v>
      </c>
      <c r="D18" s="1">
        <v>42.2209</v>
      </c>
      <c r="E18" s="1">
        <v>82.667900000000003</v>
      </c>
      <c r="F18" s="1">
        <v>132.274</v>
      </c>
      <c r="G18" s="1">
        <v>165.57</v>
      </c>
      <c r="H18" s="1">
        <v>162.429</v>
      </c>
      <c r="I18" s="1">
        <v>125.81</v>
      </c>
      <c r="J18" s="1">
        <v>79.533199999999994</v>
      </c>
      <c r="K18" s="1">
        <v>47.088999999999999</v>
      </c>
      <c r="L18" s="1">
        <v>28.857500000000002</v>
      </c>
      <c r="M18" s="1">
        <v>16.981000000000002</v>
      </c>
      <c r="N18" s="1">
        <v>9.9253999999999998</v>
      </c>
      <c r="O18" s="1">
        <v>6.5366099999999996</v>
      </c>
      <c r="P18" s="1">
        <v>4.7595299999999998</v>
      </c>
      <c r="Q18" s="1">
        <v>3.92103</v>
      </c>
      <c r="R18" s="1">
        <v>3.6621100000000002</v>
      </c>
      <c r="S18" s="1">
        <v>3.3592900000000001</v>
      </c>
      <c r="T18" s="1">
        <v>2.9475799999999999</v>
      </c>
      <c r="U18" s="1">
        <v>2.70512</v>
      </c>
      <c r="V18" s="1">
        <v>2.4516800000000001</v>
      </c>
      <c r="W18" s="1">
        <v>1.95238</v>
      </c>
      <c r="X18" s="1">
        <v>1.2836000000000001</v>
      </c>
      <c r="AA18" s="2"/>
      <c r="AZ18" s="2"/>
      <c r="CZ18" s="1">
        <v>15</v>
      </c>
      <c r="DA18" s="1" t="e">
        <f t="shared" si="0"/>
        <v>#DIV/0!</v>
      </c>
      <c r="DC18" s="1">
        <f t="shared" si="3"/>
        <v>1</v>
      </c>
      <c r="DG18" s="3" t="e">
        <f t="shared" si="4"/>
        <v>#DIV/0!</v>
      </c>
      <c r="DK18" s="1">
        <v>15</v>
      </c>
      <c r="DL18" s="1" t="e">
        <f t="shared" si="1"/>
        <v>#DIV/0!</v>
      </c>
      <c r="DN18" s="1">
        <f t="shared" si="5"/>
        <v>0</v>
      </c>
      <c r="DR18" s="3" t="e">
        <f t="shared" si="6"/>
        <v>#DIV/0!</v>
      </c>
      <c r="DU18" s="1">
        <v>15</v>
      </c>
      <c r="DV18" s="1" t="e">
        <f t="shared" si="2"/>
        <v>#DIV/0!</v>
      </c>
      <c r="DX18" s="1">
        <f t="shared" si="7"/>
        <v>0</v>
      </c>
      <c r="EB18" s="3">
        <f t="shared" si="8"/>
        <v>0</v>
      </c>
    </row>
    <row r="19" spans="1:132" x14ac:dyDescent="0.2">
      <c r="A19" s="1">
        <v>2.6838500000000001</v>
      </c>
      <c r="B19" s="1">
        <v>6.7414699999999996</v>
      </c>
      <c r="C19" s="1">
        <v>17.5303</v>
      </c>
      <c r="D19" s="1">
        <v>39.636499999999998</v>
      </c>
      <c r="E19" s="1">
        <v>76.688299999999998</v>
      </c>
      <c r="F19" s="1">
        <v>121.60899999999999</v>
      </c>
      <c r="G19" s="1">
        <v>152.39500000000001</v>
      </c>
      <c r="H19" s="1">
        <v>150.125</v>
      </c>
      <c r="I19" s="1">
        <v>115.93899999999999</v>
      </c>
      <c r="J19" s="1">
        <v>72.353399999999993</v>
      </c>
      <c r="K19" s="1">
        <v>41.497700000000002</v>
      </c>
      <c r="L19" s="1">
        <v>23.823499999999999</v>
      </c>
      <c r="M19" s="1">
        <v>12.623699999999999</v>
      </c>
      <c r="N19" s="1">
        <v>6.3694199999999999</v>
      </c>
      <c r="O19" s="1">
        <v>4.0053999999999998</v>
      </c>
      <c r="P19" s="1">
        <v>3.3955199999999999</v>
      </c>
      <c r="Q19" s="1">
        <v>3.4212199999999999</v>
      </c>
      <c r="R19" s="1">
        <v>3.5094500000000002</v>
      </c>
      <c r="S19" s="1">
        <v>3.2875899999999998</v>
      </c>
      <c r="T19" s="1">
        <v>2.89066</v>
      </c>
      <c r="U19" s="1">
        <v>2.64669</v>
      </c>
      <c r="V19" s="1">
        <v>2.4251100000000001</v>
      </c>
      <c r="W19" s="1">
        <v>1.9842599999999999</v>
      </c>
      <c r="X19" s="1">
        <v>1.33836</v>
      </c>
      <c r="AA19" s="2"/>
      <c r="AZ19" s="2"/>
      <c r="CZ19" s="1">
        <v>14</v>
      </c>
      <c r="DA19" s="1" t="e">
        <f t="shared" si="0"/>
        <v>#DIV/0!</v>
      </c>
      <c r="DC19" s="1">
        <f t="shared" si="3"/>
        <v>1</v>
      </c>
      <c r="DG19" s="3" t="e">
        <f t="shared" si="4"/>
        <v>#DIV/0!</v>
      </c>
      <c r="DK19" s="1">
        <v>14</v>
      </c>
      <c r="DL19" s="1" t="e">
        <f t="shared" si="1"/>
        <v>#DIV/0!</v>
      </c>
      <c r="DN19" s="1">
        <f t="shared" si="5"/>
        <v>0</v>
      </c>
      <c r="DR19" s="3" t="e">
        <f t="shared" si="6"/>
        <v>#DIV/0!</v>
      </c>
      <c r="DU19" s="1">
        <v>14</v>
      </c>
      <c r="DV19" s="1" t="e">
        <f t="shared" si="2"/>
        <v>#DIV/0!</v>
      </c>
      <c r="DX19" s="1">
        <f t="shared" si="7"/>
        <v>0</v>
      </c>
      <c r="EB19" s="3">
        <f t="shared" si="8"/>
        <v>0</v>
      </c>
    </row>
    <row r="20" spans="1:132" x14ac:dyDescent="0.2">
      <c r="A20" s="1">
        <v>2.82064</v>
      </c>
      <c r="B20" s="1">
        <v>6.5184300000000004</v>
      </c>
      <c r="C20" s="1">
        <v>15.587199999999999</v>
      </c>
      <c r="D20" s="1">
        <v>32.792999999999999</v>
      </c>
      <c r="E20" s="1">
        <v>59.047699999999999</v>
      </c>
      <c r="F20" s="1">
        <v>90.353300000000004</v>
      </c>
      <c r="G20" s="1">
        <v>113.696</v>
      </c>
      <c r="H20" s="1">
        <v>113.024</v>
      </c>
      <c r="I20" s="1">
        <v>87.126599999999996</v>
      </c>
      <c r="J20" s="1">
        <v>54.3125</v>
      </c>
      <c r="K20" s="1">
        <v>30.749400000000001</v>
      </c>
      <c r="L20" s="1">
        <v>16.831900000000001</v>
      </c>
      <c r="M20" s="1">
        <v>8.6531400000000005</v>
      </c>
      <c r="N20" s="1">
        <v>4.5327299999999999</v>
      </c>
      <c r="O20" s="1">
        <v>3.1567799999999999</v>
      </c>
      <c r="P20" s="1">
        <v>2.9413200000000002</v>
      </c>
      <c r="Q20" s="1">
        <v>3.13917</v>
      </c>
      <c r="R20" s="1">
        <v>3.29711</v>
      </c>
      <c r="S20" s="1">
        <v>3.1670799999999999</v>
      </c>
      <c r="T20" s="1">
        <v>2.8709600000000002</v>
      </c>
      <c r="U20" s="1">
        <v>2.6402000000000001</v>
      </c>
      <c r="V20" s="1">
        <v>2.4270800000000001</v>
      </c>
      <c r="W20" s="1">
        <v>2.0339100000000001</v>
      </c>
      <c r="X20" s="1">
        <v>1.39127</v>
      </c>
      <c r="AA20" s="2"/>
      <c r="AZ20" s="2"/>
      <c r="CZ20" s="1">
        <v>13</v>
      </c>
      <c r="DA20" s="1" t="e">
        <f t="shared" si="0"/>
        <v>#DIV/0!</v>
      </c>
      <c r="DC20" s="1">
        <f t="shared" si="3"/>
        <v>1</v>
      </c>
      <c r="DG20" s="3" t="e">
        <f t="shared" si="4"/>
        <v>#DIV/0!</v>
      </c>
      <c r="DK20" s="1">
        <v>13</v>
      </c>
      <c r="DL20" s="1" t="e">
        <f t="shared" si="1"/>
        <v>#DIV/0!</v>
      </c>
      <c r="DN20" s="1">
        <f t="shared" si="5"/>
        <v>0</v>
      </c>
      <c r="DR20" s="3" t="e">
        <f t="shared" si="6"/>
        <v>#DIV/0!</v>
      </c>
      <c r="DU20" s="1">
        <v>13</v>
      </c>
      <c r="DV20" s="1" t="e">
        <f t="shared" si="2"/>
        <v>#DIV/0!</v>
      </c>
      <c r="DX20" s="1">
        <f t="shared" si="7"/>
        <v>0</v>
      </c>
      <c r="EB20" s="3">
        <f t="shared" si="8"/>
        <v>0</v>
      </c>
    </row>
    <row r="21" spans="1:132" x14ac:dyDescent="0.2">
      <c r="A21" s="1">
        <v>2.7642099999999998</v>
      </c>
      <c r="B21" s="1">
        <v>5.7423799999999998</v>
      </c>
      <c r="C21" s="1">
        <v>12.438499999999999</v>
      </c>
      <c r="D21" s="1">
        <v>24.1295</v>
      </c>
      <c r="E21" s="1">
        <v>39.237900000000003</v>
      </c>
      <c r="F21" s="1">
        <v>55.401699999999998</v>
      </c>
      <c r="G21" s="1">
        <v>67.787999999999997</v>
      </c>
      <c r="H21" s="1">
        <v>67.156999999999996</v>
      </c>
      <c r="I21" s="1">
        <v>51.958100000000002</v>
      </c>
      <c r="J21" s="1">
        <v>32.972099999999998</v>
      </c>
      <c r="K21" s="1">
        <v>18.839500000000001</v>
      </c>
      <c r="L21" s="1">
        <v>10.1884</v>
      </c>
      <c r="M21" s="1">
        <v>5.5860500000000002</v>
      </c>
      <c r="N21" s="1">
        <v>3.5460799999999999</v>
      </c>
      <c r="O21" s="1">
        <v>2.86375</v>
      </c>
      <c r="P21" s="1">
        <v>2.71732</v>
      </c>
      <c r="Q21" s="1">
        <v>2.8340399999999999</v>
      </c>
      <c r="R21" s="1">
        <v>2.9973700000000001</v>
      </c>
      <c r="S21" s="1">
        <v>3.05592</v>
      </c>
      <c r="T21" s="1">
        <v>2.98142</v>
      </c>
      <c r="U21" s="1">
        <v>2.8397700000000001</v>
      </c>
      <c r="V21" s="1">
        <v>2.6377000000000002</v>
      </c>
      <c r="W21" s="1">
        <v>2.2044000000000001</v>
      </c>
      <c r="X21" s="1">
        <v>1.45336</v>
      </c>
      <c r="AA21" s="2"/>
      <c r="AZ21" s="2"/>
      <c r="CZ21" s="1">
        <v>12</v>
      </c>
      <c r="DA21" s="1" t="e">
        <f t="shared" si="0"/>
        <v>#DIV/0!</v>
      </c>
      <c r="DC21" s="1">
        <f t="shared" si="3"/>
        <v>1</v>
      </c>
      <c r="DG21" s="3" t="e">
        <f t="shared" si="4"/>
        <v>#DIV/0!</v>
      </c>
      <c r="DK21" s="1">
        <v>12</v>
      </c>
      <c r="DL21" s="1" t="e">
        <f t="shared" si="1"/>
        <v>#DIV/0!</v>
      </c>
      <c r="DN21" s="1">
        <f t="shared" si="5"/>
        <v>0</v>
      </c>
      <c r="DR21" s="3" t="e">
        <f t="shared" si="6"/>
        <v>#DIV/0!</v>
      </c>
      <c r="DU21" s="1">
        <v>12</v>
      </c>
      <c r="DV21" s="1" t="e">
        <f t="shared" si="2"/>
        <v>#DIV/0!</v>
      </c>
      <c r="DX21" s="1">
        <f t="shared" si="7"/>
        <v>0</v>
      </c>
      <c r="EB21" s="3">
        <f t="shared" si="8"/>
        <v>0</v>
      </c>
    </row>
    <row r="22" spans="1:132" x14ac:dyDescent="0.2">
      <c r="A22" s="1">
        <v>2.4791699999999999</v>
      </c>
      <c r="B22" s="1">
        <v>4.4883600000000001</v>
      </c>
      <c r="C22" s="1">
        <v>8.4733199999999993</v>
      </c>
      <c r="D22" s="1">
        <v>15.2942</v>
      </c>
      <c r="E22" s="1">
        <v>23.084399999999999</v>
      </c>
      <c r="F22" s="1">
        <v>29.582899999999999</v>
      </c>
      <c r="G22" s="1">
        <v>33.458799999999997</v>
      </c>
      <c r="H22" s="1">
        <v>31.872399999999999</v>
      </c>
      <c r="I22" s="1">
        <v>24.64</v>
      </c>
      <c r="J22" s="1">
        <v>16.278300000000002</v>
      </c>
      <c r="K22" s="1">
        <v>9.8978300000000008</v>
      </c>
      <c r="L22" s="1">
        <v>5.8597799999999998</v>
      </c>
      <c r="M22" s="1">
        <v>3.85195</v>
      </c>
      <c r="N22" s="1">
        <v>3.05443</v>
      </c>
      <c r="O22" s="1">
        <v>2.7527900000000001</v>
      </c>
      <c r="P22" s="1">
        <v>2.6105</v>
      </c>
      <c r="Q22" s="1">
        <v>2.6263899999999998</v>
      </c>
      <c r="R22" s="1">
        <v>2.8172999999999999</v>
      </c>
      <c r="S22" s="1">
        <v>3.0694900000000001</v>
      </c>
      <c r="T22" s="1">
        <v>3.2082000000000002</v>
      </c>
      <c r="U22" s="1">
        <v>3.2152400000000001</v>
      </c>
      <c r="V22" s="1">
        <v>3.06271</v>
      </c>
      <c r="W22" s="1">
        <v>2.5236399999999999</v>
      </c>
      <c r="X22" s="1">
        <v>1.5843499999999999</v>
      </c>
      <c r="AA22" s="2"/>
      <c r="AZ22" s="2"/>
      <c r="CZ22" s="1">
        <v>11</v>
      </c>
      <c r="DA22" s="1" t="e">
        <f t="shared" si="0"/>
        <v>#DIV/0!</v>
      </c>
      <c r="DC22" s="1">
        <f t="shared" si="3"/>
        <v>1</v>
      </c>
      <c r="DG22" s="3" t="e">
        <f t="shared" si="4"/>
        <v>#DIV/0!</v>
      </c>
      <c r="DK22" s="1">
        <v>11</v>
      </c>
      <c r="DL22" s="1" t="e">
        <f t="shared" si="1"/>
        <v>#DIV/0!</v>
      </c>
      <c r="DN22" s="1">
        <f t="shared" si="5"/>
        <v>0</v>
      </c>
      <c r="DR22" s="3" t="e">
        <f t="shared" si="6"/>
        <v>#DIV/0!</v>
      </c>
      <c r="DU22" s="1">
        <v>11</v>
      </c>
      <c r="DV22" s="1" t="e">
        <f t="shared" si="2"/>
        <v>#DIV/0!</v>
      </c>
      <c r="DX22" s="1">
        <f t="shared" si="7"/>
        <v>0</v>
      </c>
      <c r="EB22" s="3">
        <f t="shared" si="8"/>
        <v>0</v>
      </c>
    </row>
    <row r="23" spans="1:132" x14ac:dyDescent="0.2">
      <c r="A23" s="1">
        <v>2.1481400000000002</v>
      </c>
      <c r="B23" s="1">
        <v>3.4012500000000001</v>
      </c>
      <c r="C23" s="1">
        <v>5.2002100000000002</v>
      </c>
      <c r="D23" s="1">
        <v>8.2163599999999999</v>
      </c>
      <c r="E23" s="1">
        <v>11.6088</v>
      </c>
      <c r="F23" s="1">
        <v>13.8034</v>
      </c>
      <c r="G23" s="1">
        <v>14.247299999999999</v>
      </c>
      <c r="H23" s="1">
        <v>12.7271</v>
      </c>
      <c r="I23" s="1">
        <v>9.8394899999999996</v>
      </c>
      <c r="J23" s="1">
        <v>7.1063999999999998</v>
      </c>
      <c r="K23" s="1">
        <v>5.1026699999999998</v>
      </c>
      <c r="L23" s="1">
        <v>3.7618399999999999</v>
      </c>
      <c r="M23" s="1">
        <v>3.10195</v>
      </c>
      <c r="N23" s="1">
        <v>2.8967700000000001</v>
      </c>
      <c r="O23" s="1">
        <v>2.8135699999999999</v>
      </c>
      <c r="P23" s="1">
        <v>2.6805500000000002</v>
      </c>
      <c r="Q23" s="1">
        <v>2.6292300000000002</v>
      </c>
      <c r="R23" s="1">
        <v>2.8250999999999999</v>
      </c>
      <c r="S23" s="1">
        <v>3.1191900000000001</v>
      </c>
      <c r="T23" s="1">
        <v>3.3229000000000002</v>
      </c>
      <c r="U23" s="1">
        <v>3.46306</v>
      </c>
      <c r="V23" s="1">
        <v>3.38801</v>
      </c>
      <c r="W23" s="1">
        <v>2.7806799999999998</v>
      </c>
      <c r="X23" s="1">
        <v>1.7335700000000001</v>
      </c>
      <c r="AA23" s="2"/>
      <c r="AZ23" s="2"/>
      <c r="CZ23" s="1">
        <v>10</v>
      </c>
      <c r="DA23" s="1" t="e">
        <f t="shared" si="0"/>
        <v>#DIV/0!</v>
      </c>
      <c r="DC23" s="1">
        <f t="shared" si="3"/>
        <v>1</v>
      </c>
      <c r="DG23" s="3" t="e">
        <f t="shared" si="4"/>
        <v>#DIV/0!</v>
      </c>
      <c r="DK23" s="1">
        <v>10</v>
      </c>
      <c r="DL23" s="1" t="e">
        <f t="shared" si="1"/>
        <v>#DIV/0!</v>
      </c>
      <c r="DN23" s="1">
        <f t="shared" si="5"/>
        <v>0</v>
      </c>
      <c r="DR23" s="3" t="e">
        <f t="shared" si="6"/>
        <v>#DIV/0!</v>
      </c>
      <c r="DU23" s="1">
        <v>10</v>
      </c>
      <c r="DV23" s="1" t="e">
        <f t="shared" si="2"/>
        <v>#DIV/0!</v>
      </c>
      <c r="DX23" s="1">
        <f t="shared" si="7"/>
        <v>0</v>
      </c>
      <c r="EB23" s="3">
        <f t="shared" si="8"/>
        <v>0</v>
      </c>
    </row>
    <row r="24" spans="1:132" x14ac:dyDescent="0.2">
      <c r="A24" s="1">
        <v>1.98156</v>
      </c>
      <c r="B24" s="1">
        <v>2.8347099999999998</v>
      </c>
      <c r="C24" s="1">
        <v>3.5169899999999998</v>
      </c>
      <c r="D24" s="1">
        <v>4.4659000000000004</v>
      </c>
      <c r="E24" s="1">
        <v>5.5826799999999999</v>
      </c>
      <c r="F24" s="1">
        <v>6.2193199999999997</v>
      </c>
      <c r="G24" s="1">
        <v>6.0142600000000002</v>
      </c>
      <c r="H24" s="1">
        <v>5.1730499999999999</v>
      </c>
      <c r="I24" s="1">
        <v>4.2283499999999998</v>
      </c>
      <c r="J24" s="1">
        <v>3.605</v>
      </c>
      <c r="K24" s="1">
        <v>3.2356799999999999</v>
      </c>
      <c r="L24" s="1">
        <v>2.9668199999999998</v>
      </c>
      <c r="M24" s="1">
        <v>2.8679399999999999</v>
      </c>
      <c r="N24" s="1">
        <v>2.9141400000000002</v>
      </c>
      <c r="O24" s="1">
        <v>2.91764</v>
      </c>
      <c r="P24" s="1">
        <v>2.80369</v>
      </c>
      <c r="Q24" s="1">
        <v>2.7507000000000001</v>
      </c>
      <c r="R24" s="1">
        <v>2.8885800000000001</v>
      </c>
      <c r="S24" s="1">
        <v>3.04325</v>
      </c>
      <c r="T24" s="1">
        <v>3.1429299999999998</v>
      </c>
      <c r="U24" s="1">
        <v>3.3040400000000001</v>
      </c>
      <c r="V24" s="1">
        <v>3.2929599999999999</v>
      </c>
      <c r="W24" s="1">
        <v>2.7608600000000001</v>
      </c>
      <c r="X24" s="1">
        <v>1.81148</v>
      </c>
      <c r="AA24" s="2"/>
      <c r="AZ24" s="2"/>
      <c r="CZ24" s="1">
        <v>9</v>
      </c>
      <c r="DA24" s="1" t="e">
        <f t="shared" si="0"/>
        <v>#DIV/0!</v>
      </c>
      <c r="DC24" s="1">
        <f t="shared" si="3"/>
        <v>1</v>
      </c>
      <c r="DG24" s="3" t="e">
        <f>DC24/$DE$13</f>
        <v>#DIV/0!</v>
      </c>
      <c r="DK24" s="1">
        <v>9</v>
      </c>
      <c r="DL24" s="1" t="e">
        <f t="shared" si="1"/>
        <v>#DIV/0!</v>
      </c>
      <c r="DN24" s="1">
        <f t="shared" si="5"/>
        <v>0</v>
      </c>
      <c r="DR24" s="3" t="e">
        <f t="shared" si="6"/>
        <v>#DIV/0!</v>
      </c>
      <c r="DU24" s="1">
        <v>9</v>
      </c>
      <c r="DV24" s="1" t="e">
        <f t="shared" si="2"/>
        <v>#DIV/0!</v>
      </c>
      <c r="DX24" s="1">
        <f t="shared" si="7"/>
        <v>0</v>
      </c>
      <c r="EB24" s="3">
        <f t="shared" si="8"/>
        <v>0</v>
      </c>
    </row>
    <row r="25" spans="1:132" x14ac:dyDescent="0.2">
      <c r="A25" s="1">
        <v>1.8407899999999999</v>
      </c>
      <c r="B25" s="1">
        <v>2.5211000000000001</v>
      </c>
      <c r="C25" s="1">
        <v>2.8741599999999998</v>
      </c>
      <c r="D25" s="1">
        <v>3.1458699999999999</v>
      </c>
      <c r="E25" s="1">
        <v>3.4382199999999998</v>
      </c>
      <c r="F25" s="1">
        <v>3.65265</v>
      </c>
      <c r="G25" s="1">
        <v>3.5641099999999999</v>
      </c>
      <c r="H25" s="1">
        <v>3.1766899999999998</v>
      </c>
      <c r="I25" s="1">
        <v>2.74885</v>
      </c>
      <c r="J25" s="1">
        <v>2.53085</v>
      </c>
      <c r="K25" s="1">
        <v>2.49716</v>
      </c>
      <c r="L25" s="1">
        <v>2.48658</v>
      </c>
      <c r="M25" s="1">
        <v>2.56135</v>
      </c>
      <c r="N25" s="1">
        <v>2.7310599999999998</v>
      </c>
      <c r="O25" s="1">
        <v>2.8109600000000001</v>
      </c>
      <c r="P25" s="1">
        <v>2.76179</v>
      </c>
      <c r="Q25" s="1">
        <v>2.7185999999999999</v>
      </c>
      <c r="R25" s="1">
        <v>2.7398099999999999</v>
      </c>
      <c r="S25" s="1">
        <v>2.72499</v>
      </c>
      <c r="T25" s="1">
        <v>2.6913499999999999</v>
      </c>
      <c r="U25" s="1">
        <v>2.7903099999999998</v>
      </c>
      <c r="V25" s="1">
        <v>2.8344100000000001</v>
      </c>
      <c r="W25" s="1">
        <v>2.4946600000000001</v>
      </c>
      <c r="X25" s="1">
        <v>1.76596</v>
      </c>
      <c r="AA25" s="2"/>
      <c r="AZ25" s="2"/>
      <c r="CZ25" s="1">
        <v>8</v>
      </c>
      <c r="DA25" s="1" t="e">
        <f t="shared" si="0"/>
        <v>#DIV/0!</v>
      </c>
      <c r="DC25" s="1">
        <f t="shared" si="3"/>
        <v>1</v>
      </c>
      <c r="DG25" s="3" t="e">
        <f t="shared" si="4"/>
        <v>#DIV/0!</v>
      </c>
      <c r="DK25" s="1">
        <v>8</v>
      </c>
      <c r="DL25" s="1" t="e">
        <f t="shared" si="1"/>
        <v>#DIV/0!</v>
      </c>
      <c r="DN25" s="1">
        <f t="shared" si="5"/>
        <v>0</v>
      </c>
      <c r="DR25" s="3" t="e">
        <f t="shared" si="6"/>
        <v>#DIV/0!</v>
      </c>
      <c r="DU25" s="1">
        <v>8</v>
      </c>
      <c r="DV25" s="1" t="e">
        <f t="shared" si="2"/>
        <v>#DIV/0!</v>
      </c>
      <c r="DX25" s="1">
        <f t="shared" si="7"/>
        <v>0</v>
      </c>
      <c r="EB25" s="3">
        <f t="shared" si="8"/>
        <v>0</v>
      </c>
    </row>
    <row r="26" spans="1:132" x14ac:dyDescent="0.2">
      <c r="A26" s="1">
        <v>1.40422</v>
      </c>
      <c r="B26" s="1">
        <v>1.9418899999999999</v>
      </c>
      <c r="C26" s="1">
        <v>2.22959</v>
      </c>
      <c r="D26" s="1">
        <v>2.35053</v>
      </c>
      <c r="E26" s="1">
        <v>2.4053800000000001</v>
      </c>
      <c r="F26" s="1">
        <v>2.4953400000000001</v>
      </c>
      <c r="G26" s="1">
        <v>2.5043799999999998</v>
      </c>
      <c r="H26" s="1">
        <v>2.3367499999999999</v>
      </c>
      <c r="I26" s="1">
        <v>2.06474</v>
      </c>
      <c r="J26" s="1">
        <v>1.8771199999999999</v>
      </c>
      <c r="K26" s="1">
        <v>1.82637</v>
      </c>
      <c r="L26" s="1">
        <v>1.78714</v>
      </c>
      <c r="M26" s="1">
        <v>1.82487</v>
      </c>
      <c r="N26" s="1">
        <v>1.99627</v>
      </c>
      <c r="O26" s="1">
        <v>2.1446299999999998</v>
      </c>
      <c r="P26" s="1">
        <v>2.1805300000000001</v>
      </c>
      <c r="Q26" s="1">
        <v>2.1317900000000001</v>
      </c>
      <c r="R26" s="1">
        <v>2.06677</v>
      </c>
      <c r="S26" s="1">
        <v>1.9980500000000001</v>
      </c>
      <c r="T26" s="1">
        <v>1.9353</v>
      </c>
      <c r="U26" s="1">
        <v>1.9880800000000001</v>
      </c>
      <c r="V26" s="1">
        <v>2.0624099999999999</v>
      </c>
      <c r="W26" s="1">
        <v>1.8984300000000001</v>
      </c>
      <c r="X26" s="1">
        <v>1.4097599999999999</v>
      </c>
      <c r="AA26" s="2"/>
      <c r="AZ26" s="2"/>
      <c r="CZ26" s="1">
        <v>7</v>
      </c>
      <c r="DA26" s="1" t="e">
        <f t="shared" si="0"/>
        <v>#DIV/0!</v>
      </c>
      <c r="DC26" s="1">
        <f t="shared" si="3"/>
        <v>1</v>
      </c>
      <c r="DG26" s="3" t="e">
        <f t="shared" si="4"/>
        <v>#DIV/0!</v>
      </c>
      <c r="DK26" s="1">
        <v>7</v>
      </c>
      <c r="DL26" s="1" t="e">
        <f t="shared" si="1"/>
        <v>#DIV/0!</v>
      </c>
      <c r="DN26" s="1">
        <f t="shared" si="5"/>
        <v>0</v>
      </c>
      <c r="DR26" s="3" t="e">
        <f t="shared" si="6"/>
        <v>#DIV/0!</v>
      </c>
      <c r="DU26" s="1">
        <v>7</v>
      </c>
      <c r="DV26" s="1" t="e">
        <f t="shared" si="2"/>
        <v>#DIV/0!</v>
      </c>
      <c r="DX26" s="1">
        <f t="shared" si="7"/>
        <v>0</v>
      </c>
      <c r="EB26" s="3">
        <f t="shared" si="8"/>
        <v>0</v>
      </c>
    </row>
    <row r="27" spans="1:132" ht="15" customHeight="1" x14ac:dyDescent="0.2"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CZ27" s="1">
        <v>6</v>
      </c>
      <c r="DA27" s="1" t="e">
        <f t="shared" si="0"/>
        <v>#DIV/0!</v>
      </c>
      <c r="DC27" s="1">
        <f t="shared" si="3"/>
        <v>1</v>
      </c>
      <c r="DG27" s="3" t="e">
        <f t="shared" si="4"/>
        <v>#DIV/0!</v>
      </c>
      <c r="DK27" s="1">
        <v>6</v>
      </c>
      <c r="DL27" s="1" t="e">
        <f t="shared" si="1"/>
        <v>#DIV/0!</v>
      </c>
      <c r="DN27" s="1">
        <f t="shared" si="5"/>
        <v>0</v>
      </c>
      <c r="DR27" s="3" t="e">
        <f t="shared" si="6"/>
        <v>#DIV/0!</v>
      </c>
      <c r="DU27" s="1">
        <v>6</v>
      </c>
      <c r="DV27" s="1" t="e">
        <f t="shared" si="2"/>
        <v>#DIV/0!</v>
      </c>
      <c r="DX27" s="1">
        <f t="shared" si="7"/>
        <v>0</v>
      </c>
      <c r="EB27" s="3">
        <f t="shared" si="8"/>
        <v>0</v>
      </c>
    </row>
    <row r="28" spans="1:132" x14ac:dyDescent="0.2">
      <c r="AN28" s="18"/>
      <c r="AO28" s="18"/>
      <c r="CZ28" s="1">
        <v>5</v>
      </c>
      <c r="DA28" s="1" t="e">
        <f t="shared" si="0"/>
        <v>#DIV/0!</v>
      </c>
      <c r="DC28" s="1">
        <f t="shared" si="3"/>
        <v>1</v>
      </c>
      <c r="DG28" s="3" t="e">
        <f t="shared" si="4"/>
        <v>#DIV/0!</v>
      </c>
      <c r="DK28" s="1">
        <v>5</v>
      </c>
      <c r="DL28" s="1" t="e">
        <f t="shared" si="1"/>
        <v>#DIV/0!</v>
      </c>
      <c r="DN28" s="1">
        <f t="shared" si="5"/>
        <v>0</v>
      </c>
      <c r="DR28" s="3" t="e">
        <f t="shared" si="6"/>
        <v>#DIV/0!</v>
      </c>
      <c r="DU28" s="1">
        <v>5</v>
      </c>
      <c r="DV28" s="1" t="e">
        <f t="shared" si="2"/>
        <v>#DIV/0!</v>
      </c>
      <c r="DX28" s="1">
        <f t="shared" si="7"/>
        <v>0</v>
      </c>
      <c r="EB28" s="3">
        <f t="shared" si="8"/>
        <v>0</v>
      </c>
    </row>
    <row r="29" spans="1:132" ht="18" x14ac:dyDescent="0.25">
      <c r="A29" s="4" t="s">
        <v>18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6"/>
      <c r="AB29" s="4" t="s">
        <v>19</v>
      </c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 t="s">
        <v>21</v>
      </c>
      <c r="AN29" s="19"/>
      <c r="AO29" s="20">
        <v>8</v>
      </c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6"/>
      <c r="CZ29" s="1">
        <v>4</v>
      </c>
      <c r="DA29" s="1" t="e">
        <f t="shared" si="0"/>
        <v>#DIV/0!</v>
      </c>
      <c r="DC29" s="1">
        <f t="shared" si="3"/>
        <v>1</v>
      </c>
      <c r="DG29" s="3" t="e">
        <f t="shared" si="4"/>
        <v>#DIV/0!</v>
      </c>
      <c r="DK29" s="1">
        <v>4</v>
      </c>
      <c r="DL29" s="1" t="e">
        <f t="shared" si="1"/>
        <v>#DIV/0!</v>
      </c>
      <c r="DN29" s="1">
        <f t="shared" si="5"/>
        <v>0</v>
      </c>
      <c r="DR29" s="3" t="e">
        <f t="shared" si="6"/>
        <v>#DIV/0!</v>
      </c>
      <c r="DU29" s="1">
        <v>4</v>
      </c>
      <c r="DV29" s="1" t="e">
        <f t="shared" si="2"/>
        <v>#DIV/0!</v>
      </c>
      <c r="DX29" s="1">
        <f t="shared" si="7"/>
        <v>0</v>
      </c>
      <c r="EB29" s="3">
        <f t="shared" si="8"/>
        <v>0</v>
      </c>
    </row>
    <row r="30" spans="1:132" x14ac:dyDescent="0.2">
      <c r="A30" s="7"/>
      <c r="X30" s="8"/>
      <c r="AB30" s="7"/>
      <c r="AZ30" s="8"/>
      <c r="CZ30" s="1">
        <v>3</v>
      </c>
      <c r="DA30" s="1" t="e">
        <f t="shared" si="0"/>
        <v>#DIV/0!</v>
      </c>
      <c r="DC30" s="1">
        <f t="shared" si="3"/>
        <v>1</v>
      </c>
      <c r="DG30" s="3" t="e">
        <f t="shared" si="4"/>
        <v>#DIV/0!</v>
      </c>
      <c r="DK30" s="1">
        <v>3</v>
      </c>
      <c r="DL30" s="1" t="e">
        <f t="shared" si="1"/>
        <v>#DIV/0!</v>
      </c>
      <c r="DN30" s="1">
        <f t="shared" si="5"/>
        <v>0</v>
      </c>
      <c r="DR30" s="3" t="e">
        <f t="shared" si="6"/>
        <v>#DIV/0!</v>
      </c>
      <c r="DU30" s="1">
        <v>3</v>
      </c>
      <c r="DV30" s="1" t="e">
        <f t="shared" si="2"/>
        <v>#DIV/0!</v>
      </c>
      <c r="DX30" s="1">
        <f t="shared" si="7"/>
        <v>0</v>
      </c>
      <c r="EB30" s="3">
        <f t="shared" si="8"/>
        <v>0</v>
      </c>
    </row>
    <row r="31" spans="1:132" x14ac:dyDescent="0.2">
      <c r="A31" s="31" t="s">
        <v>5</v>
      </c>
      <c r="B31" s="32"/>
      <c r="C31" s="32"/>
      <c r="D31" s="32"/>
      <c r="E31" s="32"/>
      <c r="F31" s="32"/>
      <c r="G31" s="33">
        <v>1250</v>
      </c>
      <c r="H31" s="33"/>
      <c r="I31" s="1" t="s">
        <v>0</v>
      </c>
      <c r="X31" s="8"/>
      <c r="AB31" s="7"/>
      <c r="AZ31" s="8"/>
      <c r="CZ31" s="1">
        <v>2</v>
      </c>
      <c r="DA31" s="1" t="e">
        <f>$DA$32*CZ31</f>
        <v>#DIV/0!</v>
      </c>
      <c r="DC31" s="1">
        <f t="shared" si="3"/>
        <v>1</v>
      </c>
      <c r="DG31" s="3" t="e">
        <f t="shared" si="4"/>
        <v>#DIV/0!</v>
      </c>
      <c r="DK31" s="1">
        <v>2</v>
      </c>
      <c r="DL31" s="1" t="e">
        <f>$DA$32*DK31</f>
        <v>#DIV/0!</v>
      </c>
      <c r="DN31" s="1">
        <f t="shared" si="5"/>
        <v>0</v>
      </c>
      <c r="DR31" s="3" t="e">
        <f t="shared" si="6"/>
        <v>#DIV/0!</v>
      </c>
      <c r="DU31" s="1">
        <v>2</v>
      </c>
      <c r="DV31" s="1" t="e">
        <f>$DA$32*DU31</f>
        <v>#DIV/0!</v>
      </c>
      <c r="DX31" s="1">
        <f t="shared" si="7"/>
        <v>0</v>
      </c>
      <c r="EB31" s="3">
        <f t="shared" si="8"/>
        <v>0</v>
      </c>
    </row>
    <row r="32" spans="1:132" x14ac:dyDescent="0.2">
      <c r="X32" s="8"/>
      <c r="AB32" s="34" t="s">
        <v>3</v>
      </c>
      <c r="AC32" s="35"/>
      <c r="AD32" s="35"/>
      <c r="AE32" s="35"/>
      <c r="AF32" s="35"/>
      <c r="AG32" s="35"/>
      <c r="AH32" s="36"/>
      <c r="AI32" s="36"/>
      <c r="AM32" s="35" t="s">
        <v>14</v>
      </c>
      <c r="AN32" s="35"/>
      <c r="AO32" s="35"/>
      <c r="AP32" s="35"/>
      <c r="AQ32" s="35"/>
      <c r="AR32" s="30" t="e">
        <f>MAX(AB3:AY26)</f>
        <v>#DIV/0!</v>
      </c>
      <c r="AS32" s="30"/>
      <c r="AT32" s="1" t="s">
        <v>8</v>
      </c>
      <c r="AZ32" s="8"/>
      <c r="CZ32" s="1">
        <v>1</v>
      </c>
      <c r="DA32" s="1" t="e">
        <f>AR32/20</f>
        <v>#DIV/0!</v>
      </c>
      <c r="DC32" s="1">
        <f t="shared" si="3"/>
        <v>1</v>
      </c>
      <c r="DG32" s="3" t="e">
        <f t="shared" si="4"/>
        <v>#DIV/0!</v>
      </c>
      <c r="DK32" s="1">
        <v>1</v>
      </c>
      <c r="DL32" s="1">
        <f>BC29/20</f>
        <v>0</v>
      </c>
      <c r="DN32" s="1">
        <f t="shared" si="5"/>
        <v>0</v>
      </c>
      <c r="DR32" s="3" t="e">
        <f t="shared" si="6"/>
        <v>#DIV/0!</v>
      </c>
      <c r="DU32" s="1">
        <v>1</v>
      </c>
      <c r="DV32" s="1">
        <f>CX29/20</f>
        <v>0</v>
      </c>
      <c r="DX32" s="1">
        <f t="shared" si="7"/>
        <v>0</v>
      </c>
      <c r="EB32" s="3">
        <f t="shared" si="8"/>
        <v>0</v>
      </c>
    </row>
    <row r="33" spans="1:132" x14ac:dyDescent="0.2">
      <c r="A33" s="31" t="s">
        <v>9</v>
      </c>
      <c r="B33" s="32"/>
      <c r="C33" s="32"/>
      <c r="D33" s="32"/>
      <c r="E33" s="32"/>
      <c r="F33" s="32"/>
      <c r="G33" s="33">
        <v>1783</v>
      </c>
      <c r="H33" s="33"/>
      <c r="I33" s="1" t="s">
        <v>1</v>
      </c>
      <c r="M33" s="35" t="s">
        <v>7</v>
      </c>
      <c r="N33" s="35"/>
      <c r="O33" s="35"/>
      <c r="P33" s="35"/>
      <c r="Q33" s="35"/>
      <c r="R33" s="35"/>
      <c r="S33" s="35"/>
      <c r="T33" s="48"/>
      <c r="U33" s="48"/>
      <c r="X33" s="8"/>
      <c r="AB33" s="7"/>
      <c r="AZ33" s="8"/>
      <c r="CZ33" s="1">
        <v>0</v>
      </c>
      <c r="DA33" s="1">
        <v>0</v>
      </c>
      <c r="DC33" s="1">
        <f t="shared" si="3"/>
        <v>0</v>
      </c>
      <c r="DG33" s="3" t="e">
        <f t="shared" si="4"/>
        <v>#DIV/0!</v>
      </c>
      <c r="DK33" s="1">
        <v>0</v>
      </c>
      <c r="DL33" s="1">
        <v>0</v>
      </c>
      <c r="DN33" s="1">
        <f t="shared" si="5"/>
        <v>0</v>
      </c>
      <c r="DR33" s="3" t="e">
        <f t="shared" si="6"/>
        <v>#DIV/0!</v>
      </c>
      <c r="DU33" s="1">
        <v>0</v>
      </c>
      <c r="DV33" s="1">
        <v>0</v>
      </c>
      <c r="DX33" s="1">
        <f t="shared" si="7"/>
        <v>0</v>
      </c>
      <c r="EB33" s="3">
        <f t="shared" si="8"/>
        <v>0</v>
      </c>
    </row>
    <row r="34" spans="1:132" x14ac:dyDescent="0.2">
      <c r="A34" s="31" t="s">
        <v>10</v>
      </c>
      <c r="B34" s="32"/>
      <c r="C34" s="32"/>
      <c r="D34" s="32"/>
      <c r="E34" s="32"/>
      <c r="F34" s="32"/>
      <c r="G34" s="33">
        <v>250</v>
      </c>
      <c r="H34" s="33"/>
      <c r="I34" s="1" t="s">
        <v>1</v>
      </c>
      <c r="M34" s="35" t="s">
        <v>6</v>
      </c>
      <c r="N34" s="35"/>
      <c r="O34" s="35"/>
      <c r="P34" s="35"/>
      <c r="Q34" s="35"/>
      <c r="R34" s="35"/>
      <c r="S34" s="35"/>
      <c r="T34" s="48"/>
      <c r="U34" s="48"/>
      <c r="X34" s="8"/>
      <c r="AB34" s="34" t="s">
        <v>4</v>
      </c>
      <c r="AC34" s="35"/>
      <c r="AD34" s="35"/>
      <c r="AE34" s="35"/>
      <c r="AF34" s="35"/>
      <c r="AG34" s="35"/>
      <c r="AH34" s="42" t="e">
        <f>G31/AH32</f>
        <v>#DIV/0!</v>
      </c>
      <c r="AI34" s="42"/>
      <c r="AJ34" s="1" t="s">
        <v>20</v>
      </c>
      <c r="AZ34" s="8"/>
    </row>
    <row r="35" spans="1:132" x14ac:dyDescent="0.2">
      <c r="A35" s="34" t="s">
        <v>2</v>
      </c>
      <c r="B35" s="35"/>
      <c r="C35" s="35"/>
      <c r="D35" s="35"/>
      <c r="E35" s="35"/>
      <c r="F35" s="35"/>
      <c r="G35" s="33">
        <v>1</v>
      </c>
      <c r="H35" s="33"/>
      <c r="I35" s="1" t="s">
        <v>17</v>
      </c>
      <c r="X35" s="8"/>
      <c r="AB35" s="7"/>
      <c r="AZ35" s="8"/>
    </row>
    <row r="36" spans="1:132" x14ac:dyDescent="0.2">
      <c r="A36" s="7"/>
      <c r="X36" s="8"/>
      <c r="AB36" s="7"/>
      <c r="AZ36" s="8"/>
    </row>
    <row r="37" spans="1:132" ht="15.75" x14ac:dyDescent="0.25">
      <c r="A37" s="7"/>
      <c r="X37" s="8"/>
      <c r="AB37" s="7"/>
      <c r="AC37" s="40" t="s">
        <v>13</v>
      </c>
      <c r="AD37" s="40"/>
      <c r="AE37" s="40"/>
      <c r="AF37" s="40"/>
      <c r="AG37" s="40"/>
      <c r="AH37" s="40"/>
      <c r="AI37" s="40"/>
      <c r="AJ37" s="40"/>
      <c r="AK37" s="38"/>
      <c r="AL37" s="38"/>
      <c r="AM37" s="9" t="s">
        <v>8</v>
      </c>
      <c r="AZ37" s="8"/>
      <c r="DK37" s="10"/>
      <c r="DL37" s="1">
        <f>AC12</f>
        <v>0</v>
      </c>
      <c r="DM37" s="1">
        <f>AF22</f>
        <v>0</v>
      </c>
      <c r="DN37" s="1">
        <f>AJ22</f>
        <v>0</v>
      </c>
      <c r="DO37" s="1">
        <f>AN5</f>
        <v>0</v>
      </c>
      <c r="DP37" s="1">
        <f>AQ9</f>
        <v>0</v>
      </c>
      <c r="DQ37" s="1">
        <f>AU12</f>
        <v>0</v>
      </c>
    </row>
    <row r="38" spans="1:132" ht="15.75" x14ac:dyDescent="0.25">
      <c r="A38" s="43" t="s">
        <v>11</v>
      </c>
      <c r="B38" s="44"/>
      <c r="C38" s="44"/>
      <c r="D38" s="44"/>
      <c r="E38" s="44"/>
      <c r="F38" s="44"/>
      <c r="G38" s="44"/>
      <c r="H38" s="44"/>
      <c r="I38" s="47" t="e">
        <f>T34/T33</f>
        <v>#DIV/0!</v>
      </c>
      <c r="J38" s="47"/>
      <c r="K38" s="9"/>
      <c r="X38" s="8"/>
      <c r="AB38" s="7"/>
      <c r="AC38" s="40" t="s">
        <v>12</v>
      </c>
      <c r="AD38" s="40"/>
      <c r="AE38" s="40"/>
      <c r="AF38" s="40"/>
      <c r="AG38" s="40"/>
      <c r="AH38" s="40"/>
      <c r="AI38" s="40"/>
      <c r="AJ38" s="40"/>
      <c r="AK38" s="38"/>
      <c r="AL38" s="38"/>
      <c r="AM38" s="9" t="s">
        <v>8</v>
      </c>
      <c r="AZ38" s="8"/>
      <c r="DK38" s="10"/>
      <c r="DL38" s="1">
        <f t="shared" ref="DL38:DL46" si="9">AC13</f>
        <v>0</v>
      </c>
      <c r="DM38" s="1">
        <f t="shared" ref="DM38:DM39" si="10">AF23</f>
        <v>0</v>
      </c>
      <c r="DN38" s="1">
        <f>AJ23</f>
        <v>0</v>
      </c>
      <c r="DO38" s="1">
        <f t="shared" ref="DO38:DO53" si="11">AN6</f>
        <v>0</v>
      </c>
      <c r="DP38" s="1">
        <f t="shared" ref="DP38:DP44" si="12">AQ10</f>
        <v>0</v>
      </c>
      <c r="DQ38" s="1">
        <f t="shared" ref="DQ38:DQ40" si="13">AU13</f>
        <v>0</v>
      </c>
    </row>
    <row r="39" spans="1:132" ht="15.75" x14ac:dyDescent="0.25">
      <c r="A39" s="11"/>
      <c r="B39" s="9"/>
      <c r="C39" s="9"/>
      <c r="D39" s="9"/>
      <c r="E39" s="9"/>
      <c r="F39" s="9"/>
      <c r="I39" s="9"/>
      <c r="J39" s="9"/>
      <c r="K39" s="9"/>
      <c r="X39" s="8"/>
      <c r="AB39" s="7"/>
      <c r="AZ39" s="8"/>
      <c r="DK39" s="10"/>
      <c r="DL39" s="1">
        <f t="shared" si="9"/>
        <v>0</v>
      </c>
      <c r="DM39" s="1">
        <f t="shared" si="10"/>
        <v>0</v>
      </c>
      <c r="DN39" s="1">
        <f>AK5</f>
        <v>0</v>
      </c>
      <c r="DO39" s="1">
        <f t="shared" si="11"/>
        <v>0</v>
      </c>
      <c r="DP39" s="1">
        <f t="shared" si="12"/>
        <v>0</v>
      </c>
      <c r="DQ39" s="1">
        <f t="shared" si="13"/>
        <v>0</v>
      </c>
    </row>
    <row r="40" spans="1:132" ht="15.75" x14ac:dyDescent="0.25">
      <c r="A40" s="39" t="s">
        <v>13</v>
      </c>
      <c r="B40" s="40"/>
      <c r="C40" s="40"/>
      <c r="D40" s="40"/>
      <c r="E40" s="40"/>
      <c r="F40" s="40"/>
      <c r="G40" s="40"/>
      <c r="H40" s="40"/>
      <c r="I40" s="46" t="e">
        <f>G31*49.58*(1-(G35/100))/(I38*(G34)+(G33))</f>
        <v>#DIV/0!</v>
      </c>
      <c r="J40" s="46"/>
      <c r="K40" s="9" t="s">
        <v>8</v>
      </c>
      <c r="X40" s="8"/>
      <c r="AB40" s="7"/>
      <c r="AZ40" s="8"/>
      <c r="DK40" s="10"/>
      <c r="DL40" s="1">
        <f t="shared" si="9"/>
        <v>0</v>
      </c>
      <c r="DM40" s="1">
        <f>AG6</f>
        <v>0</v>
      </c>
      <c r="DN40" s="1">
        <f t="shared" ref="DN40:DN48" si="14">AK6</f>
        <v>0</v>
      </c>
      <c r="DO40" s="1">
        <f t="shared" si="11"/>
        <v>0</v>
      </c>
      <c r="DP40" s="1">
        <f t="shared" si="12"/>
        <v>0</v>
      </c>
      <c r="DQ40" s="1">
        <f t="shared" si="13"/>
        <v>0</v>
      </c>
    </row>
    <row r="41" spans="1:132" ht="15.75" x14ac:dyDescent="0.25">
      <c r="A41" s="39" t="s">
        <v>12</v>
      </c>
      <c r="B41" s="40"/>
      <c r="C41" s="40"/>
      <c r="D41" s="40"/>
      <c r="E41" s="40"/>
      <c r="F41" s="40"/>
      <c r="G41" s="40"/>
      <c r="H41" s="40"/>
      <c r="I41" s="46" t="e">
        <f>I38*I40</f>
        <v>#DIV/0!</v>
      </c>
      <c r="J41" s="46"/>
      <c r="K41" s="9" t="s">
        <v>8</v>
      </c>
      <c r="X41" s="8"/>
      <c r="AB41" s="7"/>
      <c r="AZ41" s="8"/>
      <c r="DK41" s="10"/>
      <c r="DL41" s="1">
        <f t="shared" si="9"/>
        <v>0</v>
      </c>
      <c r="DM41" s="1">
        <f t="shared" ref="DM41:DM48" si="15">AG7</f>
        <v>0</v>
      </c>
      <c r="DN41" s="1">
        <f t="shared" si="14"/>
        <v>0</v>
      </c>
      <c r="DO41" s="1">
        <f t="shared" si="11"/>
        <v>0</v>
      </c>
      <c r="DP41" s="1">
        <f t="shared" si="12"/>
        <v>0</v>
      </c>
      <c r="DQ41" s="1">
        <f>AV7</f>
        <v>0</v>
      </c>
    </row>
    <row r="42" spans="1:132" x14ac:dyDescent="0.2">
      <c r="A42" s="7"/>
      <c r="X42" s="8"/>
      <c r="AB42" s="7"/>
      <c r="AZ42" s="8"/>
      <c r="DK42" s="10"/>
      <c r="DL42" s="1">
        <f t="shared" si="9"/>
        <v>0</v>
      </c>
      <c r="DM42" s="1">
        <f t="shared" si="15"/>
        <v>0</v>
      </c>
      <c r="DN42" s="1">
        <f t="shared" si="14"/>
        <v>0</v>
      </c>
      <c r="DO42" s="1">
        <f t="shared" si="11"/>
        <v>0</v>
      </c>
      <c r="DP42" s="1">
        <f t="shared" si="12"/>
        <v>0</v>
      </c>
      <c r="DQ42" s="1">
        <f t="shared" ref="DQ42:DQ48" si="16">AV8</f>
        <v>0</v>
      </c>
    </row>
    <row r="43" spans="1:132" x14ac:dyDescent="0.2">
      <c r="A43" s="12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4"/>
      <c r="AB43" s="12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4"/>
      <c r="DK43" s="10"/>
      <c r="DL43" s="1">
        <f t="shared" si="9"/>
        <v>0</v>
      </c>
      <c r="DM43" s="1">
        <f t="shared" si="15"/>
        <v>0</v>
      </c>
      <c r="DN43" s="1">
        <f t="shared" si="14"/>
        <v>0</v>
      </c>
      <c r="DO43" s="1">
        <f t="shared" si="11"/>
        <v>0</v>
      </c>
      <c r="DP43" s="1">
        <f t="shared" si="12"/>
        <v>0</v>
      </c>
      <c r="DQ43" s="1">
        <f t="shared" si="16"/>
        <v>0</v>
      </c>
    </row>
    <row r="44" spans="1:132" x14ac:dyDescent="0.2">
      <c r="DK44" s="10"/>
      <c r="DL44" s="1">
        <f t="shared" si="9"/>
        <v>0</v>
      </c>
      <c r="DM44" s="1">
        <f t="shared" si="15"/>
        <v>0</v>
      </c>
      <c r="DN44" s="1">
        <f t="shared" si="14"/>
        <v>0</v>
      </c>
      <c r="DO44" s="1">
        <f t="shared" si="11"/>
        <v>0</v>
      </c>
      <c r="DP44" s="1">
        <f t="shared" si="12"/>
        <v>0</v>
      </c>
      <c r="DQ44" s="1">
        <f t="shared" si="16"/>
        <v>0</v>
      </c>
    </row>
    <row r="45" spans="1:132" x14ac:dyDescent="0.2">
      <c r="DK45" s="10"/>
      <c r="DL45" s="1">
        <f t="shared" si="9"/>
        <v>0</v>
      </c>
      <c r="DM45" s="1">
        <f t="shared" si="15"/>
        <v>0</v>
      </c>
      <c r="DN45" s="1">
        <f t="shared" si="14"/>
        <v>0</v>
      </c>
      <c r="DO45" s="1">
        <f t="shared" si="11"/>
        <v>0</v>
      </c>
      <c r="DP45" s="1">
        <f>AQ17</f>
        <v>0</v>
      </c>
      <c r="DQ45" s="1">
        <f t="shared" si="16"/>
        <v>0</v>
      </c>
    </row>
    <row r="46" spans="1:132" x14ac:dyDescent="0.2">
      <c r="DK46" s="10"/>
      <c r="DL46" s="1">
        <f t="shared" si="9"/>
        <v>0</v>
      </c>
      <c r="DM46" s="1">
        <f t="shared" si="15"/>
        <v>0</v>
      </c>
      <c r="DN46" s="1">
        <f t="shared" si="14"/>
        <v>0</v>
      </c>
      <c r="DO46" s="1">
        <f t="shared" si="11"/>
        <v>0</v>
      </c>
      <c r="DP46" s="1">
        <f>AR5</f>
        <v>0</v>
      </c>
      <c r="DQ46" s="1">
        <f t="shared" si="16"/>
        <v>0</v>
      </c>
    </row>
    <row r="47" spans="1:132" x14ac:dyDescent="0.2">
      <c r="DK47" s="10"/>
      <c r="DL47" s="1">
        <f>AD10</f>
        <v>0</v>
      </c>
      <c r="DM47" s="1">
        <f t="shared" si="15"/>
        <v>0</v>
      </c>
      <c r="DN47" s="1">
        <f t="shared" si="14"/>
        <v>0</v>
      </c>
      <c r="DO47" s="1">
        <f t="shared" si="11"/>
        <v>0</v>
      </c>
      <c r="DP47" s="1">
        <f t="shared" ref="DP47:DP58" si="17">AR6</f>
        <v>0</v>
      </c>
      <c r="DQ47" s="1">
        <f t="shared" si="16"/>
        <v>0</v>
      </c>
    </row>
    <row r="48" spans="1:132" ht="15.75" thickBot="1" x14ac:dyDescent="0.25">
      <c r="DK48" s="10"/>
      <c r="DL48" s="1">
        <f t="shared" ref="DL48:DL60" si="18">AD11</f>
        <v>0</v>
      </c>
      <c r="DM48" s="1">
        <f t="shared" si="15"/>
        <v>0</v>
      </c>
      <c r="DN48" s="1">
        <f t="shared" si="14"/>
        <v>0</v>
      </c>
      <c r="DO48" s="1">
        <f t="shared" si="11"/>
        <v>0</v>
      </c>
      <c r="DP48" s="1">
        <f t="shared" si="17"/>
        <v>0</v>
      </c>
      <c r="DQ48" s="1">
        <f t="shared" si="16"/>
        <v>0</v>
      </c>
    </row>
    <row r="49" spans="103:121" ht="15.75" thickBot="1" x14ac:dyDescent="0.25">
      <c r="CY49" s="15"/>
      <c r="DK49" s="10"/>
      <c r="DL49" s="1">
        <f t="shared" si="18"/>
        <v>0</v>
      </c>
      <c r="DM49" s="1">
        <f>AG22</f>
        <v>0</v>
      </c>
      <c r="DN49" s="1">
        <f>AK22</f>
        <v>0</v>
      </c>
      <c r="DO49" s="1">
        <f t="shared" si="11"/>
        <v>0</v>
      </c>
      <c r="DP49" s="1">
        <f t="shared" si="17"/>
        <v>0</v>
      </c>
      <c r="DQ49" s="1">
        <f>AW8</f>
        <v>0</v>
      </c>
    </row>
    <row r="50" spans="103:121" x14ac:dyDescent="0.2">
      <c r="DK50" s="10"/>
      <c r="DL50" s="1">
        <f t="shared" si="18"/>
        <v>0</v>
      </c>
      <c r="DM50" s="1">
        <f t="shared" ref="DM50:DM51" si="19">AG23</f>
        <v>0</v>
      </c>
      <c r="DN50" s="1">
        <f>AK23</f>
        <v>0</v>
      </c>
      <c r="DO50" s="1">
        <f t="shared" si="11"/>
        <v>0</v>
      </c>
      <c r="DP50" s="1">
        <f t="shared" si="17"/>
        <v>0</v>
      </c>
      <c r="DQ50" s="1">
        <f t="shared" ref="DQ50:DQ55" si="20">AW9</f>
        <v>0</v>
      </c>
    </row>
    <row r="51" spans="103:121" x14ac:dyDescent="0.2">
      <c r="DK51" s="10"/>
      <c r="DL51" s="1">
        <f t="shared" si="18"/>
        <v>0</v>
      </c>
      <c r="DM51" s="1">
        <f t="shared" si="19"/>
        <v>0</v>
      </c>
      <c r="DN51" s="1">
        <f>AL5</f>
        <v>0</v>
      </c>
      <c r="DO51" s="1">
        <f t="shared" si="11"/>
        <v>0</v>
      </c>
      <c r="DP51" s="1">
        <f t="shared" si="17"/>
        <v>0</v>
      </c>
      <c r="DQ51" s="1">
        <f t="shared" si="20"/>
        <v>0</v>
      </c>
    </row>
    <row r="52" spans="103:121" x14ac:dyDescent="0.2">
      <c r="DK52" s="10"/>
      <c r="DL52" s="1">
        <f t="shared" si="18"/>
        <v>0</v>
      </c>
      <c r="DM52" s="1">
        <f>AH6</f>
        <v>0</v>
      </c>
      <c r="DN52" s="1">
        <f t="shared" ref="DN52:DN69" si="21">AL6</f>
        <v>0</v>
      </c>
      <c r="DO52" s="1">
        <f t="shared" si="11"/>
        <v>0</v>
      </c>
      <c r="DP52" s="1">
        <f t="shared" si="17"/>
        <v>0</v>
      </c>
      <c r="DQ52" s="1">
        <f t="shared" si="20"/>
        <v>0</v>
      </c>
    </row>
    <row r="53" spans="103:121" x14ac:dyDescent="0.2">
      <c r="DK53" s="10"/>
      <c r="DL53" s="1">
        <f t="shared" si="18"/>
        <v>0</v>
      </c>
      <c r="DM53" s="1">
        <f t="shared" ref="DM53:DM60" si="22">AH7</f>
        <v>0</v>
      </c>
      <c r="DN53" s="1">
        <f t="shared" si="21"/>
        <v>0</v>
      </c>
      <c r="DO53" s="1">
        <f t="shared" si="11"/>
        <v>0</v>
      </c>
      <c r="DP53" s="1">
        <f t="shared" si="17"/>
        <v>0</v>
      </c>
      <c r="DQ53" s="1">
        <f t="shared" si="20"/>
        <v>0</v>
      </c>
    </row>
    <row r="54" spans="103:121" x14ac:dyDescent="0.2">
      <c r="DK54" s="10"/>
      <c r="DL54" s="1">
        <f t="shared" si="18"/>
        <v>0</v>
      </c>
      <c r="DM54" s="1">
        <f t="shared" si="22"/>
        <v>0</v>
      </c>
      <c r="DN54" s="1">
        <f t="shared" si="21"/>
        <v>0</v>
      </c>
      <c r="DO54" s="1">
        <f>AO5</f>
        <v>0</v>
      </c>
      <c r="DP54" s="1">
        <f t="shared" si="17"/>
        <v>0</v>
      </c>
      <c r="DQ54" s="1">
        <f t="shared" si="20"/>
        <v>0</v>
      </c>
    </row>
    <row r="55" spans="103:121" x14ac:dyDescent="0.2">
      <c r="DK55" s="10"/>
      <c r="DL55" s="1">
        <f t="shared" si="18"/>
        <v>0</v>
      </c>
      <c r="DM55" s="1">
        <f t="shared" si="22"/>
        <v>0</v>
      </c>
      <c r="DN55" s="1">
        <f t="shared" si="21"/>
        <v>0</v>
      </c>
      <c r="DO55" s="1">
        <f t="shared" ref="DO55:DO68" si="23">AO6</f>
        <v>0</v>
      </c>
      <c r="DP55" s="1">
        <f t="shared" si="17"/>
        <v>0</v>
      </c>
      <c r="DQ55" s="1">
        <f t="shared" si="20"/>
        <v>0</v>
      </c>
    </row>
    <row r="56" spans="103:121" x14ac:dyDescent="0.2">
      <c r="DK56" s="10"/>
      <c r="DL56" s="1">
        <f t="shared" si="18"/>
        <v>0</v>
      </c>
      <c r="DM56" s="1">
        <f t="shared" si="22"/>
        <v>0</v>
      </c>
      <c r="DN56" s="1">
        <f t="shared" si="21"/>
        <v>0</v>
      </c>
      <c r="DO56" s="1">
        <f t="shared" si="23"/>
        <v>0</v>
      </c>
      <c r="DP56" s="1">
        <f t="shared" si="17"/>
        <v>0</v>
      </c>
      <c r="DQ56" s="1">
        <f>AX9</f>
        <v>0</v>
      </c>
    </row>
    <row r="57" spans="103:121" x14ac:dyDescent="0.2">
      <c r="DK57" s="10"/>
      <c r="DL57" s="1">
        <f t="shared" si="18"/>
        <v>0</v>
      </c>
      <c r="DM57" s="1">
        <f t="shared" si="22"/>
        <v>0</v>
      </c>
      <c r="DN57" s="1">
        <f t="shared" si="21"/>
        <v>0</v>
      </c>
      <c r="DO57" s="1">
        <f t="shared" si="23"/>
        <v>0</v>
      </c>
      <c r="DP57" s="1">
        <f>AR16</f>
        <v>0</v>
      </c>
      <c r="DQ57" s="1">
        <f t="shared" ref="DQ57:DQ58" si="24">AX10</f>
        <v>0</v>
      </c>
    </row>
    <row r="58" spans="103:121" x14ac:dyDescent="0.2">
      <c r="DK58" s="10"/>
      <c r="DL58" s="1">
        <f t="shared" si="18"/>
        <v>0</v>
      </c>
      <c r="DM58" s="1">
        <f t="shared" si="22"/>
        <v>0</v>
      </c>
      <c r="DN58" s="1">
        <f t="shared" si="21"/>
        <v>0</v>
      </c>
      <c r="DO58" s="1">
        <f t="shared" si="23"/>
        <v>0</v>
      </c>
      <c r="DP58" s="1">
        <f t="shared" si="17"/>
        <v>0</v>
      </c>
      <c r="DQ58" s="1">
        <f t="shared" si="24"/>
        <v>0</v>
      </c>
    </row>
    <row r="59" spans="103:121" x14ac:dyDescent="0.2">
      <c r="DK59" s="10"/>
      <c r="DL59" s="1">
        <f t="shared" si="18"/>
        <v>0</v>
      </c>
      <c r="DM59" s="1">
        <f t="shared" si="22"/>
        <v>0</v>
      </c>
      <c r="DN59" s="1">
        <f t="shared" si="21"/>
        <v>0</v>
      </c>
      <c r="DO59" s="1">
        <f t="shared" si="23"/>
        <v>0</v>
      </c>
      <c r="DP59" s="1">
        <f>AS6</f>
        <v>0</v>
      </c>
      <c r="DQ59" s="1">
        <f>AF10</f>
        <v>0</v>
      </c>
    </row>
    <row r="60" spans="103:121" x14ac:dyDescent="0.2">
      <c r="DK60" s="10"/>
      <c r="DL60" s="1">
        <f t="shared" si="18"/>
        <v>0</v>
      </c>
      <c r="DM60" s="1">
        <f t="shared" si="22"/>
        <v>0</v>
      </c>
      <c r="DN60" s="1">
        <f t="shared" si="21"/>
        <v>0</v>
      </c>
      <c r="DO60" s="1">
        <f t="shared" si="23"/>
        <v>0</v>
      </c>
      <c r="DP60" s="1">
        <f t="shared" ref="DP60:DP69" si="25">AS7</f>
        <v>0</v>
      </c>
      <c r="DQ60" s="1">
        <f>AF11</f>
        <v>0</v>
      </c>
    </row>
    <row r="61" spans="103:121" x14ac:dyDescent="0.2">
      <c r="DK61" s="10"/>
      <c r="DL61" s="1">
        <f>AE8</f>
        <v>0</v>
      </c>
      <c r="DM61" s="1">
        <f>AH22</f>
        <v>0</v>
      </c>
      <c r="DN61" s="1">
        <f t="shared" si="21"/>
        <v>0</v>
      </c>
      <c r="DO61" s="1">
        <f t="shared" si="23"/>
        <v>0</v>
      </c>
      <c r="DP61" s="1">
        <f t="shared" si="25"/>
        <v>0</v>
      </c>
      <c r="DQ61" s="1">
        <f>AF12</f>
        <v>0</v>
      </c>
    </row>
    <row r="62" spans="103:121" x14ac:dyDescent="0.2">
      <c r="DK62" s="10"/>
      <c r="DL62" s="1">
        <f t="shared" ref="DL62:DL76" si="26">AE9</f>
        <v>0</v>
      </c>
      <c r="DM62" s="1">
        <f t="shared" ref="DM62:DM63" si="27">AH23</f>
        <v>0</v>
      </c>
      <c r="DN62" s="1">
        <f t="shared" si="21"/>
        <v>0</v>
      </c>
      <c r="DO62" s="1">
        <f t="shared" si="23"/>
        <v>0</v>
      </c>
      <c r="DP62" s="1">
        <f t="shared" si="25"/>
        <v>0</v>
      </c>
      <c r="DQ62" s="1">
        <f>AF13</f>
        <v>0</v>
      </c>
    </row>
    <row r="63" spans="103:121" x14ac:dyDescent="0.2">
      <c r="DK63" s="10"/>
      <c r="DL63" s="1">
        <f t="shared" si="26"/>
        <v>0</v>
      </c>
      <c r="DM63" s="1">
        <f t="shared" si="27"/>
        <v>0</v>
      </c>
      <c r="DN63" s="1">
        <f t="shared" si="21"/>
        <v>0</v>
      </c>
      <c r="DO63" s="1">
        <f t="shared" si="23"/>
        <v>0</v>
      </c>
      <c r="DP63" s="1">
        <f t="shared" si="25"/>
        <v>0</v>
      </c>
      <c r="DQ63" s="1">
        <f>AF14</f>
        <v>0</v>
      </c>
    </row>
    <row r="64" spans="103:121" x14ac:dyDescent="0.2">
      <c r="DK64" s="10"/>
      <c r="DL64" s="1">
        <f t="shared" si="26"/>
        <v>0</v>
      </c>
      <c r="DM64" s="1">
        <f>AI5</f>
        <v>0</v>
      </c>
      <c r="DN64" s="1">
        <f t="shared" si="21"/>
        <v>0</v>
      </c>
      <c r="DO64" s="1">
        <f t="shared" si="23"/>
        <v>0</v>
      </c>
      <c r="DP64" s="1">
        <f t="shared" si="25"/>
        <v>0</v>
      </c>
      <c r="DQ64" s="1">
        <f>AJ10</f>
        <v>0</v>
      </c>
    </row>
    <row r="65" spans="2:121" x14ac:dyDescent="0.2">
      <c r="DK65" s="10"/>
      <c r="DL65" s="1">
        <f t="shared" si="26"/>
        <v>0</v>
      </c>
      <c r="DM65" s="1">
        <f t="shared" ref="DM65:DM73" si="28">AI6</f>
        <v>0</v>
      </c>
      <c r="DN65" s="1">
        <f t="shared" si="21"/>
        <v>0</v>
      </c>
      <c r="DO65" s="1">
        <f t="shared" si="23"/>
        <v>0</v>
      </c>
      <c r="DP65" s="1">
        <f t="shared" si="25"/>
        <v>0</v>
      </c>
      <c r="DQ65" s="1">
        <f>AJ11</f>
        <v>0</v>
      </c>
    </row>
    <row r="66" spans="2:121" x14ac:dyDescent="0.2">
      <c r="DK66" s="10"/>
      <c r="DL66" s="1">
        <f t="shared" si="26"/>
        <v>0</v>
      </c>
      <c r="DM66" s="1">
        <f t="shared" si="28"/>
        <v>0</v>
      </c>
      <c r="DN66" s="1">
        <f t="shared" si="21"/>
        <v>0</v>
      </c>
      <c r="DO66" s="1">
        <f t="shared" si="23"/>
        <v>0</v>
      </c>
      <c r="DP66" s="1">
        <f t="shared" si="25"/>
        <v>0</v>
      </c>
      <c r="DQ66" s="1">
        <f>AJ12</f>
        <v>0</v>
      </c>
    </row>
    <row r="67" spans="2:121" x14ac:dyDescent="0.2">
      <c r="DK67" s="10"/>
      <c r="DL67" s="1">
        <f t="shared" si="26"/>
        <v>0</v>
      </c>
      <c r="DM67" s="1">
        <f t="shared" si="28"/>
        <v>0</v>
      </c>
      <c r="DN67" s="1">
        <f t="shared" si="21"/>
        <v>0</v>
      </c>
      <c r="DO67" s="1">
        <f t="shared" si="23"/>
        <v>0</v>
      </c>
      <c r="DP67" s="1">
        <f t="shared" si="25"/>
        <v>0</v>
      </c>
      <c r="DQ67" s="1">
        <f>AJ13</f>
        <v>0</v>
      </c>
    </row>
    <row r="68" spans="2:121" x14ac:dyDescent="0.2">
      <c r="DK68" s="10"/>
      <c r="DL68" s="1">
        <f t="shared" si="26"/>
        <v>0</v>
      </c>
      <c r="DM68" s="1">
        <f t="shared" si="28"/>
        <v>0</v>
      </c>
      <c r="DN68" s="1">
        <f>AL22</f>
        <v>0</v>
      </c>
      <c r="DO68" s="1">
        <f t="shared" si="23"/>
        <v>0</v>
      </c>
      <c r="DP68" s="1">
        <f t="shared" si="25"/>
        <v>0</v>
      </c>
      <c r="DQ68" s="1">
        <f>AJ14</f>
        <v>0</v>
      </c>
    </row>
    <row r="69" spans="2:121" x14ac:dyDescent="0.2">
      <c r="DK69" s="10"/>
      <c r="DL69" s="1">
        <f t="shared" si="26"/>
        <v>0</v>
      </c>
      <c r="DM69" s="1">
        <f t="shared" si="28"/>
        <v>0</v>
      </c>
      <c r="DN69" s="1">
        <f t="shared" si="21"/>
        <v>0</v>
      </c>
      <c r="DO69" s="1">
        <f>AP5</f>
        <v>0</v>
      </c>
      <c r="DP69" s="1">
        <f t="shared" si="25"/>
        <v>0</v>
      </c>
      <c r="DQ69" s="1">
        <f>AM17</f>
        <v>0</v>
      </c>
    </row>
    <row r="70" spans="2:121" x14ac:dyDescent="0.2">
      <c r="DK70" s="10"/>
      <c r="DL70" s="1">
        <f t="shared" si="26"/>
        <v>0</v>
      </c>
      <c r="DM70" s="1">
        <f t="shared" si="28"/>
        <v>0</v>
      </c>
      <c r="DN70" s="1">
        <f>AM5</f>
        <v>0</v>
      </c>
      <c r="DO70" s="1">
        <f t="shared" ref="DO70:DO81" si="29">AP6</f>
        <v>0</v>
      </c>
      <c r="DP70" s="1">
        <f>AT6</f>
        <v>0</v>
      </c>
      <c r="DQ70" s="1">
        <f>AM18</f>
        <v>0</v>
      </c>
    </row>
    <row r="71" spans="2:121" x14ac:dyDescent="0.2">
      <c r="DK71" s="10"/>
      <c r="DL71" s="1">
        <f t="shared" si="26"/>
        <v>0</v>
      </c>
      <c r="DM71" s="1">
        <f t="shared" si="28"/>
        <v>0</v>
      </c>
      <c r="DN71" s="1">
        <f t="shared" ref="DN71:DN81" si="30">AM6</f>
        <v>0</v>
      </c>
      <c r="DO71" s="1">
        <f t="shared" si="29"/>
        <v>0</v>
      </c>
      <c r="DP71" s="1">
        <f t="shared" ref="DP71:DP80" si="31">AT7</f>
        <v>0</v>
      </c>
      <c r="DQ71" s="1">
        <f>AM19</f>
        <v>0</v>
      </c>
    </row>
    <row r="72" spans="2:121" x14ac:dyDescent="0.2">
      <c r="DK72" s="10"/>
      <c r="DL72" s="1">
        <f t="shared" si="26"/>
        <v>0</v>
      </c>
      <c r="DM72" s="1">
        <f t="shared" si="28"/>
        <v>0</v>
      </c>
      <c r="DN72" s="1">
        <f t="shared" si="30"/>
        <v>0</v>
      </c>
      <c r="DO72" s="1">
        <f t="shared" si="29"/>
        <v>0</v>
      </c>
      <c r="DP72" s="1">
        <f t="shared" si="31"/>
        <v>0</v>
      </c>
      <c r="DQ72" s="1">
        <f>AM20</f>
        <v>0</v>
      </c>
    </row>
    <row r="73" spans="2:121" x14ac:dyDescent="0.2">
      <c r="DK73" s="10"/>
      <c r="DL73" s="1">
        <f t="shared" si="26"/>
        <v>0</v>
      </c>
      <c r="DM73" s="1">
        <f t="shared" si="28"/>
        <v>0</v>
      </c>
      <c r="DN73" s="1">
        <f t="shared" si="30"/>
        <v>0</v>
      </c>
      <c r="DO73" s="1">
        <f t="shared" si="29"/>
        <v>0</v>
      </c>
      <c r="DP73" s="1">
        <f t="shared" si="31"/>
        <v>0</v>
      </c>
      <c r="DQ73" s="1">
        <f>AM21</f>
        <v>0</v>
      </c>
    </row>
    <row r="74" spans="2:121" x14ac:dyDescent="0.2">
      <c r="DK74" s="10"/>
      <c r="DL74" s="1">
        <f t="shared" si="26"/>
        <v>0</v>
      </c>
      <c r="DM74" s="1">
        <f>AH22</f>
        <v>0</v>
      </c>
      <c r="DN74" s="1">
        <f t="shared" si="30"/>
        <v>0</v>
      </c>
      <c r="DO74" s="1">
        <f t="shared" si="29"/>
        <v>0</v>
      </c>
      <c r="DP74" s="1">
        <f t="shared" si="31"/>
        <v>0</v>
      </c>
      <c r="DQ74" s="1">
        <f>AP18</f>
        <v>0</v>
      </c>
    </row>
    <row r="75" spans="2:121" x14ac:dyDescent="0.2">
      <c r="DK75" s="10"/>
      <c r="DL75" s="1">
        <f t="shared" si="26"/>
        <v>0</v>
      </c>
      <c r="DM75" s="1">
        <f t="shared" ref="DM75:DM76" si="32">AH23</f>
        <v>0</v>
      </c>
      <c r="DN75" s="1">
        <f t="shared" si="30"/>
        <v>0</v>
      </c>
      <c r="DO75" s="1">
        <f t="shared" si="29"/>
        <v>0</v>
      </c>
      <c r="DP75" s="1">
        <f t="shared" si="31"/>
        <v>0</v>
      </c>
      <c r="DQ75" s="1">
        <f>AQ5</f>
        <v>0</v>
      </c>
    </row>
    <row r="76" spans="2:121" x14ac:dyDescent="0.2">
      <c r="DK76" s="10"/>
      <c r="DL76" s="1">
        <f t="shared" si="26"/>
        <v>0</v>
      </c>
      <c r="DM76" s="1">
        <f t="shared" si="32"/>
        <v>0</v>
      </c>
      <c r="DN76" s="1">
        <f t="shared" si="30"/>
        <v>0</v>
      </c>
      <c r="DO76" s="1">
        <f t="shared" si="29"/>
        <v>0</v>
      </c>
      <c r="DP76" s="1">
        <f t="shared" si="31"/>
        <v>0</v>
      </c>
      <c r="DQ76" s="1">
        <f>AQ6</f>
        <v>0</v>
      </c>
    </row>
    <row r="77" spans="2:121" x14ac:dyDescent="0.2">
      <c r="B77" s="16"/>
      <c r="DK77" s="10"/>
      <c r="DL77" s="1">
        <f>AU10</f>
        <v>0</v>
      </c>
      <c r="DM77" s="1">
        <f>AJ5</f>
        <v>0</v>
      </c>
      <c r="DN77" s="1">
        <f t="shared" si="30"/>
        <v>0</v>
      </c>
      <c r="DO77" s="1">
        <f t="shared" si="29"/>
        <v>0</v>
      </c>
      <c r="DP77" s="1">
        <f t="shared" si="31"/>
        <v>0</v>
      </c>
      <c r="DQ77" s="1">
        <f>AQ7</f>
        <v>0</v>
      </c>
    </row>
    <row r="78" spans="2:121" x14ac:dyDescent="0.2">
      <c r="B78" s="16"/>
      <c r="DK78" s="10"/>
      <c r="DL78" s="1">
        <f>AU11</f>
        <v>0</v>
      </c>
      <c r="DM78" s="1">
        <f t="shared" ref="DM78:DM81" si="33">AJ6</f>
        <v>0</v>
      </c>
      <c r="DN78" s="1">
        <f t="shared" si="30"/>
        <v>0</v>
      </c>
      <c r="DO78" s="1">
        <f t="shared" si="29"/>
        <v>0</v>
      </c>
      <c r="DP78" s="1">
        <f t="shared" si="31"/>
        <v>0</v>
      </c>
      <c r="DQ78" s="1">
        <f>AQ8</f>
        <v>0</v>
      </c>
    </row>
    <row r="79" spans="2:121" x14ac:dyDescent="0.2">
      <c r="B79" s="16"/>
      <c r="DK79" s="10"/>
      <c r="DL79" s="1">
        <f>AF7</f>
        <v>0</v>
      </c>
      <c r="DM79" s="1">
        <f t="shared" si="33"/>
        <v>0</v>
      </c>
      <c r="DN79" s="1">
        <f t="shared" si="30"/>
        <v>0</v>
      </c>
      <c r="DO79" s="1">
        <f t="shared" si="29"/>
        <v>0</v>
      </c>
      <c r="DP79" s="1">
        <f t="shared" si="31"/>
        <v>0</v>
      </c>
      <c r="DQ79" s="1">
        <f>AU7</f>
        <v>0</v>
      </c>
    </row>
    <row r="80" spans="2:121" x14ac:dyDescent="0.2">
      <c r="DK80" s="10"/>
      <c r="DL80" s="1">
        <f t="shared" ref="DL80:DL81" si="34">AF8</f>
        <v>0</v>
      </c>
      <c r="DM80" s="1">
        <f t="shared" si="33"/>
        <v>0</v>
      </c>
      <c r="DN80" s="1">
        <f t="shared" si="30"/>
        <v>0</v>
      </c>
      <c r="DO80" s="1">
        <f t="shared" si="29"/>
        <v>0</v>
      </c>
      <c r="DP80" s="1">
        <f t="shared" si="31"/>
        <v>0</v>
      </c>
      <c r="DQ80" s="1">
        <f>AU8</f>
        <v>0</v>
      </c>
    </row>
    <row r="81" spans="115:121" x14ac:dyDescent="0.2">
      <c r="DK81" s="10"/>
      <c r="DL81" s="1">
        <f t="shared" si="34"/>
        <v>0</v>
      </c>
      <c r="DM81" s="1">
        <f t="shared" si="33"/>
        <v>0</v>
      </c>
      <c r="DN81" s="1">
        <f t="shared" si="30"/>
        <v>0</v>
      </c>
      <c r="DO81" s="1">
        <f t="shared" si="29"/>
        <v>0</v>
      </c>
      <c r="DP81" s="1">
        <f>AU6</f>
        <v>0</v>
      </c>
      <c r="DQ81" s="1">
        <f>AU9</f>
        <v>0</v>
      </c>
    </row>
  </sheetData>
  <sheetProtection sheet="1" objects="1" scenarios="1"/>
  <mergeCells count="28">
    <mergeCell ref="AR32:AS32"/>
    <mergeCell ref="A31:F31"/>
    <mergeCell ref="G31:H31"/>
    <mergeCell ref="AB32:AG32"/>
    <mergeCell ref="AH32:AI32"/>
    <mergeCell ref="AM32:AQ32"/>
    <mergeCell ref="A33:F33"/>
    <mergeCell ref="G33:H33"/>
    <mergeCell ref="M33:S33"/>
    <mergeCell ref="T33:U33"/>
    <mergeCell ref="A34:F34"/>
    <mergeCell ref="G34:H34"/>
    <mergeCell ref="M34:S34"/>
    <mergeCell ref="T34:U34"/>
    <mergeCell ref="AK38:AL38"/>
    <mergeCell ref="A40:H40"/>
    <mergeCell ref="I40:J40"/>
    <mergeCell ref="AB34:AG34"/>
    <mergeCell ref="AH34:AI34"/>
    <mergeCell ref="A35:F35"/>
    <mergeCell ref="G35:H35"/>
    <mergeCell ref="AC37:AJ37"/>
    <mergeCell ref="AK37:AL37"/>
    <mergeCell ref="A41:H41"/>
    <mergeCell ref="I41:J41"/>
    <mergeCell ref="A38:H38"/>
    <mergeCell ref="I38:J38"/>
    <mergeCell ref="AC38:AJ38"/>
  </mergeCells>
  <conditionalFormatting sqref="A3:X26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B3:AY2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85F5E-E344-4D1E-A42A-F65BD9F3B2C1}">
  <dimension ref="A1:EB81"/>
  <sheetViews>
    <sheetView zoomScale="70" zoomScaleNormal="70" workbookViewId="0">
      <selection activeCell="AB4" sqref="AB4:AB26"/>
    </sheetView>
  </sheetViews>
  <sheetFormatPr defaultColWidth="4.44140625" defaultRowHeight="15" x14ac:dyDescent="0.2"/>
  <cols>
    <col min="1" max="25" width="4" style="1" customWidth="1"/>
    <col min="26" max="26" width="4.44140625" style="1"/>
    <col min="27" max="27" width="1.21875" style="1" customWidth="1"/>
    <col min="28" max="51" width="4.33203125" style="1" customWidth="1"/>
    <col min="52" max="52" width="1.6640625" style="1" customWidth="1"/>
    <col min="53" max="103" width="4.44140625" style="1"/>
    <col min="104" max="104" width="4.5546875" style="1" bestFit="1" customWidth="1"/>
    <col min="105" max="105" width="5.5546875" style="1" bestFit="1" customWidth="1"/>
    <col min="106" max="106" width="4.44140625" style="1"/>
    <col min="107" max="107" width="8.21875" style="1" bestFit="1" customWidth="1"/>
    <col min="108" max="108" width="4.44140625" style="1"/>
    <col min="109" max="109" width="4.5546875" style="1" bestFit="1" customWidth="1"/>
    <col min="110" max="110" width="4.44140625" style="1"/>
    <col min="111" max="111" width="5.77734375" style="1" bestFit="1" customWidth="1"/>
    <col min="112" max="114" width="4.44140625" style="1"/>
    <col min="115" max="115" width="4.5546875" style="1" bestFit="1" customWidth="1"/>
    <col min="116" max="116" width="9.33203125" style="1" bestFit="1" customWidth="1"/>
    <col min="117" max="121" width="4.5546875" style="1" bestFit="1" customWidth="1"/>
    <col min="122" max="122" width="5.77734375" style="1" bestFit="1" customWidth="1"/>
    <col min="123" max="124" width="4.44140625" style="1"/>
    <col min="125" max="126" width="4.5546875" style="1" bestFit="1" customWidth="1"/>
    <col min="127" max="127" width="4.44140625" style="1"/>
    <col min="128" max="128" width="4.5546875" style="1" bestFit="1" customWidth="1"/>
    <col min="129" max="129" width="4.44140625" style="1"/>
    <col min="130" max="130" width="4.5546875" style="1" bestFit="1" customWidth="1"/>
    <col min="131" max="131" width="4.44140625" style="1"/>
    <col min="132" max="132" width="5.77734375" style="1" bestFit="1" customWidth="1"/>
    <col min="133" max="16384" width="4.44140625" style="1"/>
  </cols>
  <sheetData>
    <row r="1" spans="1:132" ht="18" x14ac:dyDescent="0.2">
      <c r="A1" s="1" t="s">
        <v>25</v>
      </c>
      <c r="AB1" s="1" t="s">
        <v>24</v>
      </c>
    </row>
    <row r="2" spans="1:132" ht="9.1999999999999993" customHeight="1" x14ac:dyDescent="0.2"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</row>
    <row r="3" spans="1:132" x14ac:dyDescent="0.2">
      <c r="A3" s="1">
        <v>1.1581300000000001</v>
      </c>
      <c r="B3" s="1">
        <v>1.4831300000000001</v>
      </c>
      <c r="C3" s="1">
        <v>1.70522</v>
      </c>
      <c r="D3" s="1">
        <v>1.79362</v>
      </c>
      <c r="E3" s="1">
        <v>1.70191</v>
      </c>
      <c r="F3" s="1">
        <v>1.6180699999999999</v>
      </c>
      <c r="G3" s="1">
        <v>1.6432899999999999</v>
      </c>
      <c r="H3" s="1">
        <v>1.69058</v>
      </c>
      <c r="I3" s="1">
        <v>1.7408399999999999</v>
      </c>
      <c r="J3" s="1">
        <v>1.78329</v>
      </c>
      <c r="K3" s="1">
        <v>1.87157</v>
      </c>
      <c r="L3" s="1">
        <v>1.9274500000000001</v>
      </c>
      <c r="M3" s="1">
        <v>1.93231</v>
      </c>
      <c r="N3" s="1">
        <v>1.8890100000000001</v>
      </c>
      <c r="O3" s="1">
        <v>1.8471500000000001</v>
      </c>
      <c r="P3" s="1">
        <v>1.78749</v>
      </c>
      <c r="Q3" s="1">
        <v>1.6793499999999999</v>
      </c>
      <c r="R3" s="1">
        <v>1.5548900000000001</v>
      </c>
      <c r="S3" s="1">
        <v>1.5531600000000001</v>
      </c>
      <c r="T3" s="1">
        <v>1.6059399999999999</v>
      </c>
      <c r="U3" s="1">
        <v>1.72481</v>
      </c>
      <c r="V3" s="1">
        <v>1.69374</v>
      </c>
      <c r="W3" s="1">
        <v>1.5146500000000001</v>
      </c>
      <c r="X3" s="1">
        <v>1.20825</v>
      </c>
      <c r="AA3" s="2"/>
      <c r="AB3" s="1" t="e">
        <f>A3*49.58*$AH$34/($AO$29)</f>
        <v>#DIV/0!</v>
      </c>
      <c r="AZ3" s="2"/>
    </row>
    <row r="4" spans="1:132" x14ac:dyDescent="0.2">
      <c r="A4" s="1">
        <v>1.4471000000000001</v>
      </c>
      <c r="B4" s="1">
        <v>1.8526499999999999</v>
      </c>
      <c r="C4" s="1">
        <v>2.1659299999999999</v>
      </c>
      <c r="D4" s="1">
        <v>2.2876699999999999</v>
      </c>
      <c r="E4" s="1">
        <v>2.2121900000000001</v>
      </c>
      <c r="F4" s="1">
        <v>2.35188</v>
      </c>
      <c r="G4" s="1">
        <v>2.7260900000000001</v>
      </c>
      <c r="H4" s="1">
        <v>3.27745</v>
      </c>
      <c r="I4" s="1">
        <v>3.8921299999999999</v>
      </c>
      <c r="J4" s="1">
        <v>4.4617300000000002</v>
      </c>
      <c r="K4" s="1">
        <v>5.0282299999999998</v>
      </c>
      <c r="L4" s="1">
        <v>5.3256899999999998</v>
      </c>
      <c r="M4" s="1">
        <v>5.4150600000000004</v>
      </c>
      <c r="N4" s="1">
        <v>5.4096799999999998</v>
      </c>
      <c r="O4" s="1">
        <v>5.36477</v>
      </c>
      <c r="P4" s="1">
        <v>5.0697000000000001</v>
      </c>
      <c r="Q4" s="1">
        <v>4.5681500000000002</v>
      </c>
      <c r="R4" s="1">
        <v>3.90815</v>
      </c>
      <c r="S4" s="1">
        <v>3.3700800000000002</v>
      </c>
      <c r="T4" s="1">
        <v>2.8424800000000001</v>
      </c>
      <c r="U4" s="1">
        <v>2.57666</v>
      </c>
      <c r="V4" s="1">
        <v>2.2392599999999998</v>
      </c>
      <c r="W4" s="1">
        <v>1.9551799999999999</v>
      </c>
      <c r="X4" s="1">
        <v>1.5119499999999999</v>
      </c>
      <c r="AA4" s="2"/>
      <c r="AZ4" s="2"/>
    </row>
    <row r="5" spans="1:132" x14ac:dyDescent="0.2">
      <c r="A5" s="1">
        <v>1.66334</v>
      </c>
      <c r="B5" s="1">
        <v>2.1301700000000001</v>
      </c>
      <c r="C5" s="1">
        <v>2.5183200000000001</v>
      </c>
      <c r="D5" s="1">
        <v>2.9239199999999999</v>
      </c>
      <c r="E5" s="1">
        <v>3.3062499999999999</v>
      </c>
      <c r="F5" s="1">
        <v>4.2566600000000001</v>
      </c>
      <c r="G5" s="1">
        <v>5.5338200000000004</v>
      </c>
      <c r="H5" s="1">
        <v>6.9617199999999997</v>
      </c>
      <c r="I5" s="1">
        <v>8.3437599999999996</v>
      </c>
      <c r="J5" s="1">
        <v>9.3868899999999993</v>
      </c>
      <c r="K5" s="1">
        <v>10.1487</v>
      </c>
      <c r="L5" s="1">
        <v>10.5373</v>
      </c>
      <c r="M5" s="1">
        <v>10.6065</v>
      </c>
      <c r="N5" s="1">
        <v>10.6449</v>
      </c>
      <c r="O5" s="1">
        <v>10.7044</v>
      </c>
      <c r="P5" s="1">
        <v>10.293900000000001</v>
      </c>
      <c r="Q5" s="1">
        <v>9.6748899999999995</v>
      </c>
      <c r="R5" s="1">
        <v>8.5064299999999999</v>
      </c>
      <c r="S5" s="1">
        <v>7.2051600000000002</v>
      </c>
      <c r="T5" s="1">
        <v>5.6803299999999997</v>
      </c>
      <c r="U5" s="1">
        <v>4.43492</v>
      </c>
      <c r="V5" s="1">
        <v>3.2231999999999998</v>
      </c>
      <c r="W5" s="1">
        <v>2.4430700000000001</v>
      </c>
      <c r="X5" s="1">
        <v>1.65022</v>
      </c>
      <c r="AA5" s="2"/>
      <c r="AZ5" s="2"/>
    </row>
    <row r="6" spans="1:132" x14ac:dyDescent="0.2">
      <c r="A6" s="1">
        <v>1.8043</v>
      </c>
      <c r="B6" s="1">
        <v>2.31053</v>
      </c>
      <c r="C6" s="1">
        <v>2.9437099999999998</v>
      </c>
      <c r="D6" s="1">
        <v>3.8909199999999999</v>
      </c>
      <c r="E6" s="1">
        <v>5.1096399999999997</v>
      </c>
      <c r="F6" s="1">
        <v>7.2974100000000002</v>
      </c>
      <c r="G6" s="1">
        <v>9.8040599999999998</v>
      </c>
      <c r="H6" s="1">
        <v>12.277100000000001</v>
      </c>
      <c r="I6" s="1">
        <v>14.443199999999999</v>
      </c>
      <c r="J6" s="1">
        <v>15.897</v>
      </c>
      <c r="K6" s="1">
        <v>16.821400000000001</v>
      </c>
      <c r="L6" s="1">
        <v>17.346399999999999</v>
      </c>
      <c r="M6" s="1">
        <v>17.446400000000001</v>
      </c>
      <c r="N6" s="1">
        <v>17.657800000000002</v>
      </c>
      <c r="O6" s="1">
        <v>17.9099</v>
      </c>
      <c r="P6" s="1">
        <v>17.4861</v>
      </c>
      <c r="Q6" s="1">
        <v>16.7943</v>
      </c>
      <c r="R6" s="1">
        <v>15.28</v>
      </c>
      <c r="S6" s="1">
        <v>13.1265</v>
      </c>
      <c r="T6" s="1">
        <v>10.3957</v>
      </c>
      <c r="U6" s="1">
        <v>7.7503799999999998</v>
      </c>
      <c r="V6" s="1">
        <v>5.1769499999999997</v>
      </c>
      <c r="W6" s="1">
        <v>3.42713</v>
      </c>
      <c r="X6" s="1">
        <v>1.95346</v>
      </c>
      <c r="AA6" s="2"/>
      <c r="AZ6" s="2"/>
    </row>
    <row r="7" spans="1:132" x14ac:dyDescent="0.2">
      <c r="A7" s="1">
        <v>1.81698</v>
      </c>
      <c r="B7" s="1">
        <v>2.5891500000000001</v>
      </c>
      <c r="C7" s="1">
        <v>3.84944</v>
      </c>
      <c r="D7" s="1">
        <v>5.8607100000000001</v>
      </c>
      <c r="E7" s="1">
        <v>8.4488299999999992</v>
      </c>
      <c r="F7" s="1">
        <v>12.181100000000001</v>
      </c>
      <c r="G7" s="1">
        <v>15.964600000000001</v>
      </c>
      <c r="H7" s="1">
        <v>19.295500000000001</v>
      </c>
      <c r="I7" s="1">
        <v>21.8874</v>
      </c>
      <c r="J7" s="1">
        <v>23.511500000000002</v>
      </c>
      <c r="K7" s="1">
        <v>24.467500000000001</v>
      </c>
      <c r="L7" s="1">
        <v>25.034600000000001</v>
      </c>
      <c r="M7" s="1">
        <v>25.123699999999999</v>
      </c>
      <c r="N7" s="1">
        <v>25.411799999999999</v>
      </c>
      <c r="O7" s="1">
        <v>25.7621</v>
      </c>
      <c r="P7" s="1">
        <v>25.351800000000001</v>
      </c>
      <c r="Q7" s="1">
        <v>24.7285</v>
      </c>
      <c r="R7" s="1">
        <v>23.135899999999999</v>
      </c>
      <c r="S7" s="1">
        <v>20.296099999999999</v>
      </c>
      <c r="T7" s="1">
        <v>16.356400000000001</v>
      </c>
      <c r="U7" s="1">
        <v>12.119300000000001</v>
      </c>
      <c r="V7" s="1">
        <v>7.8665399999999996</v>
      </c>
      <c r="W7" s="1">
        <v>4.7606099999999998</v>
      </c>
      <c r="X7" s="1">
        <v>2.3672599999999999</v>
      </c>
      <c r="AA7" s="2"/>
      <c r="AZ7" s="2"/>
    </row>
    <row r="8" spans="1:132" x14ac:dyDescent="0.2">
      <c r="A8" s="1">
        <v>1.86453</v>
      </c>
      <c r="B8" s="1">
        <v>3.0562299999999998</v>
      </c>
      <c r="C8" s="1">
        <v>5.1135599999999997</v>
      </c>
      <c r="D8" s="1">
        <v>8.3784600000000005</v>
      </c>
      <c r="E8" s="1">
        <v>12.475</v>
      </c>
      <c r="F8" s="1">
        <v>17.687899999999999</v>
      </c>
      <c r="G8" s="1">
        <v>22.547799999999999</v>
      </c>
      <c r="H8" s="1">
        <v>26.468900000000001</v>
      </c>
      <c r="I8" s="1">
        <v>29.048100000000002</v>
      </c>
      <c r="J8" s="1">
        <v>30.605699999999999</v>
      </c>
      <c r="K8" s="1">
        <v>31.440100000000001</v>
      </c>
      <c r="L8" s="1">
        <v>31.992999999999999</v>
      </c>
      <c r="M8" s="1">
        <v>32.099400000000003</v>
      </c>
      <c r="N8" s="1">
        <v>32.522399999999998</v>
      </c>
      <c r="O8" s="1">
        <v>32.943199999999997</v>
      </c>
      <c r="P8" s="1">
        <v>32.654600000000002</v>
      </c>
      <c r="Q8" s="1">
        <v>32.183300000000003</v>
      </c>
      <c r="R8" s="1">
        <v>30.735399999999998</v>
      </c>
      <c r="S8" s="1">
        <v>27.428999999999998</v>
      </c>
      <c r="T8" s="1">
        <v>22.5121</v>
      </c>
      <c r="U8" s="1">
        <v>16.7744</v>
      </c>
      <c r="V8" s="1">
        <v>10.894500000000001</v>
      </c>
      <c r="W8" s="1">
        <v>6.3242700000000003</v>
      </c>
      <c r="X8" s="1">
        <v>2.9091300000000002</v>
      </c>
      <c r="AA8" s="2"/>
      <c r="AZ8" s="2"/>
    </row>
    <row r="9" spans="1:132" x14ac:dyDescent="0.2">
      <c r="A9" s="1">
        <v>2.0379700000000001</v>
      </c>
      <c r="B9" s="1">
        <v>3.94313</v>
      </c>
      <c r="C9" s="1">
        <v>7.0962300000000003</v>
      </c>
      <c r="D9" s="1">
        <v>11.8123</v>
      </c>
      <c r="E9" s="1">
        <v>17.383800000000001</v>
      </c>
      <c r="F9" s="1">
        <v>23.667200000000001</v>
      </c>
      <c r="G9" s="1">
        <v>29.071200000000001</v>
      </c>
      <c r="H9" s="1">
        <v>32.909700000000001</v>
      </c>
      <c r="I9" s="1">
        <v>34.8932</v>
      </c>
      <c r="J9" s="1">
        <v>36.063600000000001</v>
      </c>
      <c r="K9" s="1">
        <v>36.5854</v>
      </c>
      <c r="L9" s="1">
        <v>37.027700000000003</v>
      </c>
      <c r="M9" s="1">
        <v>37.148600000000002</v>
      </c>
      <c r="N9" s="1">
        <v>37.566099999999999</v>
      </c>
      <c r="O9" s="1">
        <v>37.913699999999999</v>
      </c>
      <c r="P9" s="1">
        <v>37.731999999999999</v>
      </c>
      <c r="Q9" s="1">
        <v>37.329700000000003</v>
      </c>
      <c r="R9" s="1">
        <v>36.324399999999997</v>
      </c>
      <c r="S9" s="1">
        <v>32.996699999999997</v>
      </c>
      <c r="T9" s="1">
        <v>27.675899999999999</v>
      </c>
      <c r="U9" s="1">
        <v>20.994599999999998</v>
      </c>
      <c r="V9" s="1">
        <v>13.870799999999999</v>
      </c>
      <c r="W9" s="1">
        <v>7.9602300000000001</v>
      </c>
      <c r="X9" s="1">
        <v>3.6067900000000002</v>
      </c>
      <c r="AA9" s="2"/>
      <c r="AZ9" s="2"/>
    </row>
    <row r="10" spans="1:132" x14ac:dyDescent="0.2">
      <c r="A10" s="1">
        <v>2.3769100000000001</v>
      </c>
      <c r="B10" s="1">
        <v>5.1513299999999997</v>
      </c>
      <c r="C10" s="1">
        <v>9.4813899999999993</v>
      </c>
      <c r="D10" s="1">
        <v>15.4415</v>
      </c>
      <c r="E10" s="1">
        <v>22.039100000000001</v>
      </c>
      <c r="F10" s="1">
        <v>28.718900000000001</v>
      </c>
      <c r="G10" s="1">
        <v>34.094799999999999</v>
      </c>
      <c r="H10" s="1">
        <v>37.369999999999997</v>
      </c>
      <c r="I10" s="1">
        <v>38.705500000000001</v>
      </c>
      <c r="J10" s="1">
        <v>39.504100000000001</v>
      </c>
      <c r="K10" s="1">
        <v>39.865000000000002</v>
      </c>
      <c r="L10" s="1">
        <v>40.174700000000001</v>
      </c>
      <c r="M10" s="1">
        <v>40.339399999999998</v>
      </c>
      <c r="N10" s="1">
        <v>40.661999999999999</v>
      </c>
      <c r="O10" s="1">
        <v>40.916899999999998</v>
      </c>
      <c r="P10" s="1">
        <v>40.8337</v>
      </c>
      <c r="Q10" s="1">
        <v>40.572099999999999</v>
      </c>
      <c r="R10" s="1">
        <v>39.843499999999999</v>
      </c>
      <c r="S10" s="1">
        <v>36.594000000000001</v>
      </c>
      <c r="T10" s="1">
        <v>31.009699999999999</v>
      </c>
      <c r="U10" s="1">
        <v>23.740600000000001</v>
      </c>
      <c r="V10" s="1">
        <v>15.8149</v>
      </c>
      <c r="W10" s="1">
        <v>9.0021500000000003</v>
      </c>
      <c r="X10" s="1">
        <v>4.0459800000000001</v>
      </c>
      <c r="AA10" s="2"/>
      <c r="AZ10" s="2"/>
    </row>
    <row r="11" spans="1:132" x14ac:dyDescent="0.2">
      <c r="A11" s="1">
        <v>2.7433900000000002</v>
      </c>
      <c r="B11" s="1">
        <v>6.3832500000000003</v>
      </c>
      <c r="C11" s="1">
        <v>11.7751</v>
      </c>
      <c r="D11" s="1">
        <v>18.72</v>
      </c>
      <c r="E11" s="1">
        <v>25.996300000000002</v>
      </c>
      <c r="F11" s="1">
        <v>32.545299999999997</v>
      </c>
      <c r="G11" s="1">
        <v>37.418500000000002</v>
      </c>
      <c r="H11" s="1">
        <v>39.734400000000001</v>
      </c>
      <c r="I11" s="1">
        <v>40.195300000000003</v>
      </c>
      <c r="J11" s="1">
        <v>40.411799999999999</v>
      </c>
      <c r="K11" s="1">
        <v>40.390799999999999</v>
      </c>
      <c r="L11" s="1">
        <v>40.417999999999999</v>
      </c>
      <c r="M11" s="1">
        <v>40.567399999999999</v>
      </c>
      <c r="N11" s="1">
        <v>40.788800000000002</v>
      </c>
      <c r="O11" s="1">
        <v>40.974200000000003</v>
      </c>
      <c r="P11" s="1">
        <v>41.152700000000003</v>
      </c>
      <c r="Q11" s="1">
        <v>40.958199999999998</v>
      </c>
      <c r="R11" s="1">
        <v>40.301299999999998</v>
      </c>
      <c r="S11" s="1">
        <v>37.047600000000003</v>
      </c>
      <c r="T11" s="1">
        <v>31.415600000000001</v>
      </c>
      <c r="U11" s="1">
        <v>24.028099999999998</v>
      </c>
      <c r="V11" s="1">
        <v>16.023800000000001</v>
      </c>
      <c r="W11" s="1">
        <v>9.0059900000000006</v>
      </c>
      <c r="X11" s="1">
        <v>4.1101799999999997</v>
      </c>
      <c r="AA11" s="2"/>
      <c r="AZ11" s="2"/>
      <c r="DN11" s="1" t="s">
        <v>15</v>
      </c>
      <c r="DW11" s="1" t="s">
        <v>16</v>
      </c>
    </row>
    <row r="12" spans="1:132" x14ac:dyDescent="0.2">
      <c r="A12" s="1">
        <v>3.1281699999999999</v>
      </c>
      <c r="B12" s="1">
        <v>7.5234399999999999</v>
      </c>
      <c r="C12" s="1">
        <v>13.77</v>
      </c>
      <c r="D12" s="1">
        <v>21.310400000000001</v>
      </c>
      <c r="E12" s="1">
        <v>28.7285</v>
      </c>
      <c r="F12" s="1">
        <v>34.803899999999999</v>
      </c>
      <c r="G12" s="1">
        <v>39.060899999999997</v>
      </c>
      <c r="H12" s="1">
        <v>40.537500000000001</v>
      </c>
      <c r="I12" s="1">
        <v>40.579000000000001</v>
      </c>
      <c r="J12" s="1">
        <v>40.668199999999999</v>
      </c>
      <c r="K12" s="1">
        <v>40.691699999999997</v>
      </c>
      <c r="L12" s="1">
        <v>40.704900000000002</v>
      </c>
      <c r="M12" s="1">
        <v>40.731099999999998</v>
      </c>
      <c r="N12" s="1">
        <v>40.519100000000002</v>
      </c>
      <c r="O12" s="1">
        <v>40.152099999999997</v>
      </c>
      <c r="P12" s="1">
        <v>39.752000000000002</v>
      </c>
      <c r="Q12" s="1">
        <v>38.718499999999999</v>
      </c>
      <c r="R12" s="1">
        <v>37.302100000000003</v>
      </c>
      <c r="S12" s="1">
        <v>33.7624</v>
      </c>
      <c r="T12" s="1">
        <v>28.322800000000001</v>
      </c>
      <c r="U12" s="1">
        <v>21.5061</v>
      </c>
      <c r="V12" s="1">
        <v>14.286300000000001</v>
      </c>
      <c r="W12" s="1">
        <v>8.0072899999999994</v>
      </c>
      <c r="X12" s="1">
        <v>3.78837</v>
      </c>
      <c r="AA12" s="2"/>
      <c r="AZ12" s="2"/>
    </row>
    <row r="13" spans="1:132" x14ac:dyDescent="0.2">
      <c r="A13" s="1">
        <v>3.5774300000000001</v>
      </c>
      <c r="B13" s="1">
        <v>8.5593900000000005</v>
      </c>
      <c r="C13" s="1">
        <v>15.301399999999999</v>
      </c>
      <c r="D13" s="1">
        <v>24.1434</v>
      </c>
      <c r="E13" s="1">
        <v>33.323599999999999</v>
      </c>
      <c r="F13" s="1">
        <v>40.463299999999997</v>
      </c>
      <c r="G13" s="1">
        <v>45.2926</v>
      </c>
      <c r="H13" s="1">
        <v>46.218699999999998</v>
      </c>
      <c r="I13" s="1">
        <v>45.128799999999998</v>
      </c>
      <c r="J13" s="1">
        <v>43.680300000000003</v>
      </c>
      <c r="K13" s="1">
        <v>41.823300000000003</v>
      </c>
      <c r="L13" s="1">
        <v>40.720799999999997</v>
      </c>
      <c r="M13" s="1">
        <v>40.362699999999997</v>
      </c>
      <c r="N13" s="1">
        <v>39.425600000000003</v>
      </c>
      <c r="O13" s="1">
        <v>38.166400000000003</v>
      </c>
      <c r="P13" s="1">
        <v>36.818300000000001</v>
      </c>
      <c r="Q13" s="1">
        <v>34.784599999999998</v>
      </c>
      <c r="R13" s="1">
        <v>32.314900000000002</v>
      </c>
      <c r="S13" s="1">
        <v>28.378499999999999</v>
      </c>
      <c r="T13" s="1">
        <v>23.331900000000001</v>
      </c>
      <c r="U13" s="1">
        <v>17.381399999999999</v>
      </c>
      <c r="V13" s="1">
        <v>11.353899999999999</v>
      </c>
      <c r="W13" s="1">
        <v>6.2920800000000003</v>
      </c>
      <c r="X13" s="1">
        <v>3.0998299999999999</v>
      </c>
      <c r="AA13" s="2"/>
      <c r="AZ13" s="2"/>
      <c r="CZ13" s="1">
        <v>20</v>
      </c>
      <c r="DA13" s="1" t="e">
        <f t="shared" ref="DA13:DA30" si="0">$DA$32*CZ13</f>
        <v>#DIV/0!</v>
      </c>
      <c r="DC13" s="1">
        <f>COUNTIF($AB$3:$AY$26,"&gt;"&amp;DA13)</f>
        <v>1</v>
      </c>
      <c r="DE13" s="1">
        <f>COUNT(AB3:AY26)</f>
        <v>0</v>
      </c>
      <c r="DG13" s="3" t="e">
        <f>DC13/$DE$13</f>
        <v>#DIV/0!</v>
      </c>
      <c r="DK13" s="1">
        <v>20</v>
      </c>
      <c r="DL13" s="1" t="e">
        <f t="shared" ref="DL13:DL30" si="1">$DA$32*DK13</f>
        <v>#DIV/0!</v>
      </c>
      <c r="DN13" s="1">
        <f>COUNTIF($AF$15:$AK$21,"&gt;"&amp;DL13)</f>
        <v>0</v>
      </c>
      <c r="DP13" s="1">
        <f>COUNT(AF15:AK21)</f>
        <v>0</v>
      </c>
      <c r="DR13" s="3" t="e">
        <f>DN13/$DP$13</f>
        <v>#DIV/0!</v>
      </c>
      <c r="DU13" s="1">
        <v>20</v>
      </c>
      <c r="DV13" s="1" t="e">
        <f t="shared" ref="DV13:DV30" si="2">$DA$32*DU13</f>
        <v>#DIV/0!</v>
      </c>
      <c r="DX13" s="1">
        <f>COUNTIF($DL$37:$DQ$81,"&gt;"&amp;DV13)</f>
        <v>0</v>
      </c>
      <c r="DZ13" s="1">
        <f>COUNT(DL37:DQ81)</f>
        <v>270</v>
      </c>
      <c r="EB13" s="3">
        <f>DX13/$DZ$13</f>
        <v>0</v>
      </c>
    </row>
    <row r="14" spans="1:132" x14ac:dyDescent="0.2">
      <c r="A14" s="1">
        <v>3.9514399999999998</v>
      </c>
      <c r="B14" s="1">
        <v>9.2026299999999992</v>
      </c>
      <c r="C14" s="1">
        <v>16.911100000000001</v>
      </c>
      <c r="D14" s="1">
        <v>28.155799999999999</v>
      </c>
      <c r="E14" s="1">
        <v>40.6616</v>
      </c>
      <c r="F14" s="1">
        <v>50.843000000000004</v>
      </c>
      <c r="G14" s="1">
        <v>57.351599999999998</v>
      </c>
      <c r="H14" s="1">
        <v>57.869399999999999</v>
      </c>
      <c r="I14" s="1">
        <v>54.702399999999997</v>
      </c>
      <c r="J14" s="1">
        <v>49.564700000000002</v>
      </c>
      <c r="K14" s="1">
        <v>43.740600000000001</v>
      </c>
      <c r="L14" s="1">
        <v>39.988399999999999</v>
      </c>
      <c r="M14" s="1">
        <v>38.067100000000003</v>
      </c>
      <c r="N14" s="1">
        <v>36.118400000000001</v>
      </c>
      <c r="O14" s="1">
        <v>33.836300000000001</v>
      </c>
      <c r="P14" s="1">
        <v>31.594799999999999</v>
      </c>
      <c r="Q14" s="1">
        <v>28.799299999999999</v>
      </c>
      <c r="R14" s="1">
        <v>25.681100000000001</v>
      </c>
      <c r="S14" s="1">
        <v>21.736000000000001</v>
      </c>
      <c r="T14" s="1">
        <v>17.509</v>
      </c>
      <c r="U14" s="1">
        <v>12.7835</v>
      </c>
      <c r="V14" s="1">
        <v>8.2294199999999993</v>
      </c>
      <c r="W14" s="1">
        <v>4.5526799999999996</v>
      </c>
      <c r="X14" s="1">
        <v>2.3973900000000001</v>
      </c>
      <c r="AA14" s="2"/>
      <c r="AZ14" s="2"/>
      <c r="CZ14" s="1">
        <v>19</v>
      </c>
      <c r="DA14" s="1" t="e">
        <f t="shared" si="0"/>
        <v>#DIV/0!</v>
      </c>
      <c r="DC14" s="1">
        <f t="shared" ref="DC14:DC33" si="3">COUNTIF($AB$3:$AY$26,"&gt;"&amp;DA14)</f>
        <v>1</v>
      </c>
      <c r="DG14" s="3" t="e">
        <f t="shared" ref="DG14:DG33" si="4">DC14/$DE$13</f>
        <v>#DIV/0!</v>
      </c>
      <c r="DK14" s="1">
        <v>19</v>
      </c>
      <c r="DL14" s="1" t="e">
        <f t="shared" si="1"/>
        <v>#DIV/0!</v>
      </c>
      <c r="DN14" s="1">
        <f t="shared" ref="DN14:DN33" si="5">COUNTIF($AF$15:$AK$21,"&gt;"&amp;DL14)</f>
        <v>0</v>
      </c>
      <c r="DR14" s="3" t="e">
        <f t="shared" ref="DR14:DR33" si="6">DN14/$DP$13</f>
        <v>#DIV/0!</v>
      </c>
      <c r="DU14" s="1">
        <v>19</v>
      </c>
      <c r="DV14" s="1" t="e">
        <f t="shared" si="2"/>
        <v>#DIV/0!</v>
      </c>
      <c r="DX14" s="1">
        <f t="shared" ref="DX14:DX33" si="7">COUNTIF($DL$37:$DQ$81,"&gt;"&amp;DV14)</f>
        <v>0</v>
      </c>
      <c r="EB14" s="3">
        <f t="shared" ref="EB14:EB33" si="8">DX14/$DZ$13</f>
        <v>0</v>
      </c>
    </row>
    <row r="15" spans="1:132" x14ac:dyDescent="0.2">
      <c r="A15" s="1">
        <v>4.2623100000000003</v>
      </c>
      <c r="B15" s="1">
        <v>9.7860300000000002</v>
      </c>
      <c r="C15" s="1">
        <v>19.231300000000001</v>
      </c>
      <c r="D15" s="1">
        <v>34.113399999999999</v>
      </c>
      <c r="E15" s="1">
        <v>51.7271</v>
      </c>
      <c r="F15" s="1">
        <v>66.855999999999995</v>
      </c>
      <c r="G15" s="1">
        <v>75.923699999999997</v>
      </c>
      <c r="H15" s="1">
        <v>75.926100000000005</v>
      </c>
      <c r="I15" s="1">
        <v>69.514099999999999</v>
      </c>
      <c r="J15" s="1">
        <v>58.6143</v>
      </c>
      <c r="K15" s="1">
        <v>47.042499999999997</v>
      </c>
      <c r="L15" s="1">
        <v>39.129800000000003</v>
      </c>
      <c r="M15" s="1">
        <v>34.683399999999999</v>
      </c>
      <c r="N15" s="1">
        <v>31.439499999999999</v>
      </c>
      <c r="O15" s="1">
        <v>27.942</v>
      </c>
      <c r="P15" s="1">
        <v>24.773199999999999</v>
      </c>
      <c r="Q15" s="1">
        <v>21.5137</v>
      </c>
      <c r="R15" s="1">
        <v>18.286899999999999</v>
      </c>
      <c r="S15" s="1">
        <v>14.8832</v>
      </c>
      <c r="T15" s="1">
        <v>11.8881</v>
      </c>
      <c r="U15" s="1">
        <v>8.6668900000000004</v>
      </c>
      <c r="V15" s="1">
        <v>5.6354699999999998</v>
      </c>
      <c r="W15" s="1">
        <v>3.2261500000000001</v>
      </c>
      <c r="X15" s="1">
        <v>1.9053199999999999</v>
      </c>
      <c r="AA15" s="2"/>
      <c r="AZ15" s="2"/>
      <c r="CZ15" s="1">
        <v>18</v>
      </c>
      <c r="DA15" s="1" t="e">
        <f t="shared" si="0"/>
        <v>#DIV/0!</v>
      </c>
      <c r="DC15" s="1">
        <f t="shared" si="3"/>
        <v>1</v>
      </c>
      <c r="DG15" s="3" t="e">
        <f t="shared" si="4"/>
        <v>#DIV/0!</v>
      </c>
      <c r="DK15" s="1">
        <v>18</v>
      </c>
      <c r="DL15" s="1" t="e">
        <f t="shared" si="1"/>
        <v>#DIV/0!</v>
      </c>
      <c r="DN15" s="1">
        <f t="shared" si="5"/>
        <v>0</v>
      </c>
      <c r="DR15" s="3" t="e">
        <f t="shared" si="6"/>
        <v>#DIV/0!</v>
      </c>
      <c r="DU15" s="1">
        <v>18</v>
      </c>
      <c r="DV15" s="1" t="e">
        <f t="shared" si="2"/>
        <v>#DIV/0!</v>
      </c>
      <c r="DX15" s="1">
        <f t="shared" si="7"/>
        <v>0</v>
      </c>
      <c r="EB15" s="3">
        <f t="shared" si="8"/>
        <v>0</v>
      </c>
    </row>
    <row r="16" spans="1:132" x14ac:dyDescent="0.2">
      <c r="A16" s="1">
        <v>4.4080000000000004</v>
      </c>
      <c r="B16" s="1">
        <v>9.95078</v>
      </c>
      <c r="C16" s="1">
        <v>21.802700000000002</v>
      </c>
      <c r="D16" s="1">
        <v>41.047400000000003</v>
      </c>
      <c r="E16" s="1">
        <v>64.908900000000003</v>
      </c>
      <c r="F16" s="1">
        <v>86.355599999999995</v>
      </c>
      <c r="G16" s="1">
        <v>98.604100000000003</v>
      </c>
      <c r="H16" s="1">
        <v>98.138800000000003</v>
      </c>
      <c r="I16" s="1">
        <v>87.813900000000004</v>
      </c>
      <c r="J16" s="1">
        <v>69.609399999999994</v>
      </c>
      <c r="K16" s="1">
        <v>51.290300000000002</v>
      </c>
      <c r="L16" s="1">
        <v>38.127699999999997</v>
      </c>
      <c r="M16" s="1">
        <v>30.424199999999999</v>
      </c>
      <c r="N16" s="1">
        <v>25.921500000000002</v>
      </c>
      <c r="O16" s="1">
        <v>21.469899999999999</v>
      </c>
      <c r="P16" s="1">
        <v>17.7471</v>
      </c>
      <c r="Q16" s="1">
        <v>14.6349</v>
      </c>
      <c r="R16" s="1">
        <v>11.755000000000001</v>
      </c>
      <c r="S16" s="1">
        <v>9.1188000000000002</v>
      </c>
      <c r="T16" s="1">
        <v>7.2509699999999997</v>
      </c>
      <c r="U16" s="1">
        <v>5.3307500000000001</v>
      </c>
      <c r="V16" s="1">
        <v>3.5890499999999999</v>
      </c>
      <c r="W16" s="1">
        <v>2.2302300000000002</v>
      </c>
      <c r="X16" s="1">
        <v>1.4964900000000001</v>
      </c>
      <c r="AA16" s="2"/>
      <c r="AZ16" s="2"/>
      <c r="CZ16" s="1">
        <v>17</v>
      </c>
      <c r="DA16" s="1" t="e">
        <f t="shared" si="0"/>
        <v>#DIV/0!</v>
      </c>
      <c r="DC16" s="1">
        <f t="shared" si="3"/>
        <v>1</v>
      </c>
      <c r="DG16" s="3" t="e">
        <f t="shared" si="4"/>
        <v>#DIV/0!</v>
      </c>
      <c r="DK16" s="1">
        <v>17</v>
      </c>
      <c r="DL16" s="1" t="e">
        <f t="shared" si="1"/>
        <v>#DIV/0!</v>
      </c>
      <c r="DN16" s="1">
        <f t="shared" si="5"/>
        <v>0</v>
      </c>
      <c r="DR16" s="3" t="e">
        <f t="shared" si="6"/>
        <v>#DIV/0!</v>
      </c>
      <c r="DU16" s="1">
        <v>17</v>
      </c>
      <c r="DV16" s="1" t="e">
        <f t="shared" si="2"/>
        <v>#DIV/0!</v>
      </c>
      <c r="DX16" s="1">
        <f t="shared" si="7"/>
        <v>0</v>
      </c>
      <c r="EB16" s="3">
        <f t="shared" si="8"/>
        <v>0</v>
      </c>
    </row>
    <row r="17" spans="1:132" x14ac:dyDescent="0.2">
      <c r="A17" s="1">
        <v>4.5212300000000001</v>
      </c>
      <c r="B17" s="1">
        <v>10.108499999999999</v>
      </c>
      <c r="C17" s="1">
        <v>23.732399999999998</v>
      </c>
      <c r="D17" s="1">
        <v>46.304299999999998</v>
      </c>
      <c r="E17" s="1">
        <v>75.347700000000003</v>
      </c>
      <c r="F17" s="1">
        <v>101.908</v>
      </c>
      <c r="G17" s="1">
        <v>116.889</v>
      </c>
      <c r="H17" s="1">
        <v>116.157</v>
      </c>
      <c r="I17" s="1">
        <v>102.39100000000001</v>
      </c>
      <c r="J17" s="1">
        <v>77.959000000000003</v>
      </c>
      <c r="K17" s="1">
        <v>53.622</v>
      </c>
      <c r="L17" s="1">
        <v>35.531700000000001</v>
      </c>
      <c r="M17" s="1">
        <v>25.134599999999999</v>
      </c>
      <c r="N17" s="1">
        <v>19.7087</v>
      </c>
      <c r="O17" s="1">
        <v>14.8782</v>
      </c>
      <c r="P17" s="1">
        <v>11.302300000000001</v>
      </c>
      <c r="Q17" s="1">
        <v>8.7921300000000002</v>
      </c>
      <c r="R17" s="1">
        <v>6.7493999999999996</v>
      </c>
      <c r="S17" s="1">
        <v>5.0811400000000004</v>
      </c>
      <c r="T17" s="1">
        <v>4.2426000000000004</v>
      </c>
      <c r="U17" s="1">
        <v>3.3771499999999999</v>
      </c>
      <c r="V17" s="1">
        <v>2.54806</v>
      </c>
      <c r="W17" s="1">
        <v>1.8222700000000001</v>
      </c>
      <c r="X17" s="1">
        <v>1.3716600000000001</v>
      </c>
      <c r="AA17" s="2"/>
      <c r="AZ17" s="2"/>
      <c r="CZ17" s="1">
        <v>16</v>
      </c>
      <c r="DA17" s="1" t="e">
        <f t="shared" si="0"/>
        <v>#DIV/0!</v>
      </c>
      <c r="DC17" s="1">
        <f t="shared" si="3"/>
        <v>1</v>
      </c>
      <c r="DG17" s="3" t="e">
        <f t="shared" si="4"/>
        <v>#DIV/0!</v>
      </c>
      <c r="DK17" s="1">
        <v>16</v>
      </c>
      <c r="DL17" s="1" t="e">
        <f t="shared" si="1"/>
        <v>#DIV/0!</v>
      </c>
      <c r="DN17" s="1">
        <f t="shared" si="5"/>
        <v>0</v>
      </c>
      <c r="DR17" s="3" t="e">
        <f t="shared" si="6"/>
        <v>#DIV/0!</v>
      </c>
      <c r="DU17" s="1">
        <v>16</v>
      </c>
      <c r="DV17" s="1" t="e">
        <f t="shared" si="2"/>
        <v>#DIV/0!</v>
      </c>
      <c r="DX17" s="1">
        <f t="shared" si="7"/>
        <v>0</v>
      </c>
      <c r="EB17" s="3">
        <f t="shared" si="8"/>
        <v>0</v>
      </c>
    </row>
    <row r="18" spans="1:132" x14ac:dyDescent="0.2">
      <c r="A18" s="1">
        <v>4.6383799999999997</v>
      </c>
      <c r="B18" s="1">
        <v>10.2295</v>
      </c>
      <c r="C18" s="1">
        <v>24.7119</v>
      </c>
      <c r="D18" s="1">
        <v>48.266300000000001</v>
      </c>
      <c r="E18" s="1">
        <v>78.999099999999999</v>
      </c>
      <c r="F18" s="1">
        <v>107.309</v>
      </c>
      <c r="G18" s="1">
        <v>123.16</v>
      </c>
      <c r="H18" s="1">
        <v>122.08</v>
      </c>
      <c r="I18" s="1">
        <v>106.80800000000001</v>
      </c>
      <c r="J18" s="1">
        <v>79.485600000000005</v>
      </c>
      <c r="K18" s="1">
        <v>52.526600000000002</v>
      </c>
      <c r="L18" s="1">
        <v>31.8034</v>
      </c>
      <c r="M18" s="1">
        <v>19.913599999999999</v>
      </c>
      <c r="N18" s="1">
        <v>14.107900000000001</v>
      </c>
      <c r="O18" s="1">
        <v>9.5806400000000007</v>
      </c>
      <c r="P18" s="1">
        <v>6.55525</v>
      </c>
      <c r="Q18" s="1">
        <v>5.0350900000000003</v>
      </c>
      <c r="R18" s="1">
        <v>3.9306899999999998</v>
      </c>
      <c r="S18" s="1">
        <v>3.17353</v>
      </c>
      <c r="T18" s="1">
        <v>2.9659300000000002</v>
      </c>
      <c r="U18" s="1">
        <v>2.68486</v>
      </c>
      <c r="V18" s="1">
        <v>2.2530800000000002</v>
      </c>
      <c r="W18" s="1">
        <v>1.7724899999999999</v>
      </c>
      <c r="X18" s="1">
        <v>1.31582</v>
      </c>
      <c r="AA18" s="2"/>
      <c r="AZ18" s="2"/>
      <c r="CZ18" s="1">
        <v>15</v>
      </c>
      <c r="DA18" s="1" t="e">
        <f t="shared" si="0"/>
        <v>#DIV/0!</v>
      </c>
      <c r="DC18" s="1">
        <f t="shared" si="3"/>
        <v>1</v>
      </c>
      <c r="DG18" s="3" t="e">
        <f t="shared" si="4"/>
        <v>#DIV/0!</v>
      </c>
      <c r="DK18" s="1">
        <v>15</v>
      </c>
      <c r="DL18" s="1" t="e">
        <f t="shared" si="1"/>
        <v>#DIV/0!</v>
      </c>
      <c r="DN18" s="1">
        <f t="shared" si="5"/>
        <v>0</v>
      </c>
      <c r="DR18" s="3" t="e">
        <f t="shared" si="6"/>
        <v>#DIV/0!</v>
      </c>
      <c r="DU18" s="1">
        <v>15</v>
      </c>
      <c r="DV18" s="1" t="e">
        <f t="shared" si="2"/>
        <v>#DIV/0!</v>
      </c>
      <c r="DX18" s="1">
        <f t="shared" si="7"/>
        <v>0</v>
      </c>
      <c r="EB18" s="3">
        <f t="shared" si="8"/>
        <v>0</v>
      </c>
    </row>
    <row r="19" spans="1:132" x14ac:dyDescent="0.2">
      <c r="A19" s="1">
        <v>4.5048700000000004</v>
      </c>
      <c r="B19" s="1">
        <v>9.8894000000000002</v>
      </c>
      <c r="C19" s="1">
        <v>23.648800000000001</v>
      </c>
      <c r="D19" s="1">
        <v>45.598100000000002</v>
      </c>
      <c r="E19" s="1">
        <v>74.531999999999996</v>
      </c>
      <c r="F19" s="1">
        <v>100.901</v>
      </c>
      <c r="G19" s="1">
        <v>115.562</v>
      </c>
      <c r="H19" s="1">
        <v>114.18300000000001</v>
      </c>
      <c r="I19" s="1">
        <v>99.165700000000001</v>
      </c>
      <c r="J19" s="1">
        <v>72.749300000000005</v>
      </c>
      <c r="K19" s="1">
        <v>46.7958</v>
      </c>
      <c r="L19" s="1">
        <v>26.3705</v>
      </c>
      <c r="M19" s="1">
        <v>15.010400000000001</v>
      </c>
      <c r="N19" s="1">
        <v>9.7449600000000007</v>
      </c>
      <c r="O19" s="1">
        <v>6.2077400000000003</v>
      </c>
      <c r="P19" s="1">
        <v>4.3081300000000002</v>
      </c>
      <c r="Q19" s="1">
        <v>3.8166600000000002</v>
      </c>
      <c r="R19" s="1">
        <v>3.44719</v>
      </c>
      <c r="S19" s="1">
        <v>3.13775</v>
      </c>
      <c r="T19" s="1">
        <v>2.99091</v>
      </c>
      <c r="U19" s="1">
        <v>2.7286600000000001</v>
      </c>
      <c r="V19" s="1">
        <v>2.31623</v>
      </c>
      <c r="W19" s="1">
        <v>1.82304</v>
      </c>
      <c r="X19" s="1">
        <v>1.34324</v>
      </c>
      <c r="AA19" s="2"/>
      <c r="AZ19" s="2"/>
      <c r="CZ19" s="1">
        <v>14</v>
      </c>
      <c r="DA19" s="1" t="e">
        <f t="shared" si="0"/>
        <v>#DIV/0!</v>
      </c>
      <c r="DC19" s="1">
        <f t="shared" si="3"/>
        <v>1</v>
      </c>
      <c r="DG19" s="3" t="e">
        <f t="shared" si="4"/>
        <v>#DIV/0!</v>
      </c>
      <c r="DK19" s="1">
        <v>14</v>
      </c>
      <c r="DL19" s="1" t="e">
        <f t="shared" si="1"/>
        <v>#DIV/0!</v>
      </c>
      <c r="DN19" s="1">
        <f t="shared" si="5"/>
        <v>0</v>
      </c>
      <c r="DR19" s="3" t="e">
        <f t="shared" si="6"/>
        <v>#DIV/0!</v>
      </c>
      <c r="DU19" s="1">
        <v>14</v>
      </c>
      <c r="DV19" s="1" t="e">
        <f t="shared" si="2"/>
        <v>#DIV/0!</v>
      </c>
      <c r="DX19" s="1">
        <f t="shared" si="7"/>
        <v>0</v>
      </c>
      <c r="EB19" s="3">
        <f t="shared" si="8"/>
        <v>0</v>
      </c>
    </row>
    <row r="20" spans="1:132" x14ac:dyDescent="0.2">
      <c r="A20" s="1">
        <v>4.0883599999999998</v>
      </c>
      <c r="B20" s="1">
        <v>8.9401100000000007</v>
      </c>
      <c r="C20" s="1">
        <v>20.426500000000001</v>
      </c>
      <c r="D20" s="1">
        <v>38.0075</v>
      </c>
      <c r="E20" s="1">
        <v>61.040700000000001</v>
      </c>
      <c r="F20" s="1">
        <v>81.665400000000005</v>
      </c>
      <c r="G20" s="1">
        <v>93.073999999999998</v>
      </c>
      <c r="H20" s="1">
        <v>91.630499999999998</v>
      </c>
      <c r="I20" s="1">
        <v>79.234399999999994</v>
      </c>
      <c r="J20" s="1">
        <v>57.9345</v>
      </c>
      <c r="K20" s="1">
        <v>37.033700000000003</v>
      </c>
      <c r="L20" s="1">
        <v>20.1463</v>
      </c>
      <c r="M20" s="1">
        <v>10.8429</v>
      </c>
      <c r="N20" s="1">
        <v>6.5650000000000004</v>
      </c>
      <c r="O20" s="1">
        <v>4.1167499999999997</v>
      </c>
      <c r="P20" s="1">
        <v>3.0802100000000001</v>
      </c>
      <c r="Q20" s="1">
        <v>3.1194299999999999</v>
      </c>
      <c r="R20" s="1">
        <v>3.1235499999999998</v>
      </c>
      <c r="S20" s="1">
        <v>3.0820400000000001</v>
      </c>
      <c r="T20" s="1">
        <v>3.0008300000000001</v>
      </c>
      <c r="U20" s="1">
        <v>2.78749</v>
      </c>
      <c r="V20" s="1">
        <v>2.4119000000000002</v>
      </c>
      <c r="W20" s="1">
        <v>1.9156500000000001</v>
      </c>
      <c r="X20" s="1">
        <v>1.3990199999999999</v>
      </c>
      <c r="AA20" s="2"/>
      <c r="AZ20" s="2"/>
      <c r="CZ20" s="1">
        <v>13</v>
      </c>
      <c r="DA20" s="1" t="e">
        <f t="shared" si="0"/>
        <v>#DIV/0!</v>
      </c>
      <c r="DC20" s="1">
        <f t="shared" si="3"/>
        <v>1</v>
      </c>
      <c r="DG20" s="3" t="e">
        <f t="shared" si="4"/>
        <v>#DIV/0!</v>
      </c>
      <c r="DK20" s="1">
        <v>13</v>
      </c>
      <c r="DL20" s="1" t="e">
        <f t="shared" si="1"/>
        <v>#DIV/0!</v>
      </c>
      <c r="DN20" s="1">
        <f t="shared" si="5"/>
        <v>0</v>
      </c>
      <c r="DR20" s="3" t="e">
        <f t="shared" si="6"/>
        <v>#DIV/0!</v>
      </c>
      <c r="DU20" s="1">
        <v>13</v>
      </c>
      <c r="DV20" s="1" t="e">
        <f t="shared" si="2"/>
        <v>#DIV/0!</v>
      </c>
      <c r="DX20" s="1">
        <f t="shared" si="7"/>
        <v>0</v>
      </c>
      <c r="EB20" s="3">
        <f t="shared" si="8"/>
        <v>0</v>
      </c>
    </row>
    <row r="21" spans="1:132" x14ac:dyDescent="0.2">
      <c r="A21" s="1">
        <v>3.57423</v>
      </c>
      <c r="B21" s="1">
        <v>7.6447099999999999</v>
      </c>
      <c r="C21" s="1">
        <v>15.7875</v>
      </c>
      <c r="D21" s="1">
        <v>27.966000000000001</v>
      </c>
      <c r="E21" s="1">
        <v>43.865200000000002</v>
      </c>
      <c r="F21" s="1">
        <v>57.439900000000002</v>
      </c>
      <c r="G21" s="1">
        <v>64.975899999999996</v>
      </c>
      <c r="H21" s="1">
        <v>63.589100000000002</v>
      </c>
      <c r="I21" s="1">
        <v>54.609200000000001</v>
      </c>
      <c r="J21" s="1">
        <v>40.153599999999997</v>
      </c>
      <c r="K21" s="1">
        <v>25.7803</v>
      </c>
      <c r="L21" s="1">
        <v>14.067399999999999</v>
      </c>
      <c r="M21" s="1">
        <v>8.0182300000000009</v>
      </c>
      <c r="N21" s="1">
        <v>5.0293000000000001</v>
      </c>
      <c r="O21" s="1">
        <v>3.4819800000000001</v>
      </c>
      <c r="P21" s="1">
        <v>2.8820899999999998</v>
      </c>
      <c r="Q21" s="1">
        <v>2.9219599999999999</v>
      </c>
      <c r="R21" s="1">
        <v>2.9771999999999998</v>
      </c>
      <c r="S21" s="1">
        <v>3.0227499999999998</v>
      </c>
      <c r="T21" s="1">
        <v>3.0549499999999998</v>
      </c>
      <c r="U21" s="1">
        <v>2.92171</v>
      </c>
      <c r="V21" s="1">
        <v>2.58569</v>
      </c>
      <c r="W21" s="1">
        <v>2.0693899999999998</v>
      </c>
      <c r="X21" s="1">
        <v>1.49847</v>
      </c>
      <c r="AA21" s="2"/>
      <c r="AZ21" s="2"/>
      <c r="CZ21" s="1">
        <v>12</v>
      </c>
      <c r="DA21" s="1" t="e">
        <f t="shared" si="0"/>
        <v>#DIV/0!</v>
      </c>
      <c r="DC21" s="1">
        <f t="shared" si="3"/>
        <v>1</v>
      </c>
      <c r="DG21" s="3" t="e">
        <f t="shared" si="4"/>
        <v>#DIV/0!</v>
      </c>
      <c r="DK21" s="1">
        <v>12</v>
      </c>
      <c r="DL21" s="1" t="e">
        <f t="shared" si="1"/>
        <v>#DIV/0!</v>
      </c>
      <c r="DN21" s="1">
        <f t="shared" si="5"/>
        <v>0</v>
      </c>
      <c r="DR21" s="3" t="e">
        <f t="shared" si="6"/>
        <v>#DIV/0!</v>
      </c>
      <c r="DU21" s="1">
        <v>12</v>
      </c>
      <c r="DV21" s="1" t="e">
        <f t="shared" si="2"/>
        <v>#DIV/0!</v>
      </c>
      <c r="DX21" s="1">
        <f t="shared" si="7"/>
        <v>0</v>
      </c>
      <c r="EB21" s="3">
        <f t="shared" si="8"/>
        <v>0</v>
      </c>
    </row>
    <row r="22" spans="1:132" x14ac:dyDescent="0.2">
      <c r="A22" s="1">
        <v>2.9864999999999999</v>
      </c>
      <c r="B22" s="1">
        <v>6.0414599999999998</v>
      </c>
      <c r="C22" s="1">
        <v>11.059200000000001</v>
      </c>
      <c r="D22" s="1">
        <v>18.3583</v>
      </c>
      <c r="E22" s="1">
        <v>27.600100000000001</v>
      </c>
      <c r="F22" s="1">
        <v>34.945799999999998</v>
      </c>
      <c r="G22" s="1">
        <v>38.999200000000002</v>
      </c>
      <c r="H22" s="1">
        <v>37.810499999999998</v>
      </c>
      <c r="I22" s="1">
        <v>32.191499999999998</v>
      </c>
      <c r="J22" s="1">
        <v>23.969799999999999</v>
      </c>
      <c r="K22" s="1">
        <v>15.6394</v>
      </c>
      <c r="L22" s="1">
        <v>8.88476</v>
      </c>
      <c r="M22" s="1">
        <v>5.6381300000000003</v>
      </c>
      <c r="N22" s="1">
        <v>3.8515799999999998</v>
      </c>
      <c r="O22" s="1">
        <v>3.0507300000000002</v>
      </c>
      <c r="P22" s="1">
        <v>2.8212799999999998</v>
      </c>
      <c r="Q22" s="1">
        <v>2.8627899999999999</v>
      </c>
      <c r="R22" s="1">
        <v>2.9335100000000001</v>
      </c>
      <c r="S22" s="1">
        <v>3.0228999999999999</v>
      </c>
      <c r="T22" s="1">
        <v>3.1093700000000002</v>
      </c>
      <c r="U22" s="1">
        <v>3.0270899999999998</v>
      </c>
      <c r="V22" s="1">
        <v>2.7208100000000002</v>
      </c>
      <c r="W22" s="1">
        <v>2.1999399999999998</v>
      </c>
      <c r="X22" s="1">
        <v>1.5957399999999999</v>
      </c>
      <c r="AA22" s="2"/>
      <c r="AZ22" s="2"/>
      <c r="CZ22" s="1">
        <v>11</v>
      </c>
      <c r="DA22" s="1" t="e">
        <f t="shared" si="0"/>
        <v>#DIV/0!</v>
      </c>
      <c r="DC22" s="1">
        <f t="shared" si="3"/>
        <v>1</v>
      </c>
      <c r="DG22" s="3" t="e">
        <f t="shared" si="4"/>
        <v>#DIV/0!</v>
      </c>
      <c r="DK22" s="1">
        <v>11</v>
      </c>
      <c r="DL22" s="1" t="e">
        <f t="shared" si="1"/>
        <v>#DIV/0!</v>
      </c>
      <c r="DN22" s="1">
        <f t="shared" si="5"/>
        <v>0</v>
      </c>
      <c r="DR22" s="3" t="e">
        <f t="shared" si="6"/>
        <v>#DIV/0!</v>
      </c>
      <c r="DU22" s="1">
        <v>11</v>
      </c>
      <c r="DV22" s="1" t="e">
        <f t="shared" si="2"/>
        <v>#DIV/0!</v>
      </c>
      <c r="DX22" s="1">
        <f t="shared" si="7"/>
        <v>0</v>
      </c>
      <c r="EB22" s="3">
        <f t="shared" si="8"/>
        <v>0</v>
      </c>
    </row>
    <row r="23" spans="1:132" x14ac:dyDescent="0.2">
      <c r="A23" s="1">
        <v>2.4901499999999999</v>
      </c>
      <c r="B23" s="1">
        <v>4.6008699999999996</v>
      </c>
      <c r="C23" s="1">
        <v>7.1811800000000003</v>
      </c>
      <c r="D23" s="1">
        <v>10.7059</v>
      </c>
      <c r="E23" s="1">
        <v>14.787000000000001</v>
      </c>
      <c r="F23" s="1">
        <v>17.6097</v>
      </c>
      <c r="G23" s="1">
        <v>19.0871</v>
      </c>
      <c r="H23" s="1">
        <v>18.2254</v>
      </c>
      <c r="I23" s="1">
        <v>15.365399999999999</v>
      </c>
      <c r="J23" s="1">
        <v>11.860300000000001</v>
      </c>
      <c r="K23" s="1">
        <v>8.1273900000000001</v>
      </c>
      <c r="L23" s="1">
        <v>5.1827899999999998</v>
      </c>
      <c r="M23" s="1">
        <v>3.9350900000000002</v>
      </c>
      <c r="N23" s="1">
        <v>3.1355400000000002</v>
      </c>
      <c r="O23" s="1">
        <v>2.83589</v>
      </c>
      <c r="P23" s="1">
        <v>2.8563200000000002</v>
      </c>
      <c r="Q23" s="1">
        <v>2.8687399999999998</v>
      </c>
      <c r="R23" s="1">
        <v>2.9230800000000001</v>
      </c>
      <c r="S23" s="1">
        <v>3.0395599999999998</v>
      </c>
      <c r="T23" s="1">
        <v>3.1558899999999999</v>
      </c>
      <c r="U23" s="1">
        <v>3.14032</v>
      </c>
      <c r="V23" s="1">
        <v>2.8713700000000002</v>
      </c>
      <c r="W23" s="1">
        <v>2.34863</v>
      </c>
      <c r="X23" s="1">
        <v>1.72244</v>
      </c>
      <c r="AA23" s="2"/>
      <c r="AZ23" s="2"/>
      <c r="CZ23" s="1">
        <v>10</v>
      </c>
      <c r="DA23" s="1" t="e">
        <f t="shared" si="0"/>
        <v>#DIV/0!</v>
      </c>
      <c r="DC23" s="1">
        <f t="shared" si="3"/>
        <v>1</v>
      </c>
      <c r="DG23" s="3" t="e">
        <f t="shared" si="4"/>
        <v>#DIV/0!</v>
      </c>
      <c r="DK23" s="1">
        <v>10</v>
      </c>
      <c r="DL23" s="1" t="e">
        <f t="shared" si="1"/>
        <v>#DIV/0!</v>
      </c>
      <c r="DN23" s="1">
        <f t="shared" si="5"/>
        <v>0</v>
      </c>
      <c r="DR23" s="3" t="e">
        <f t="shared" si="6"/>
        <v>#DIV/0!</v>
      </c>
      <c r="DU23" s="1">
        <v>10</v>
      </c>
      <c r="DV23" s="1" t="e">
        <f t="shared" si="2"/>
        <v>#DIV/0!</v>
      </c>
      <c r="DX23" s="1">
        <f t="shared" si="7"/>
        <v>0</v>
      </c>
      <c r="EB23" s="3">
        <f t="shared" si="8"/>
        <v>0</v>
      </c>
    </row>
    <row r="24" spans="1:132" x14ac:dyDescent="0.2">
      <c r="A24" s="1">
        <v>1.9719599999999999</v>
      </c>
      <c r="B24" s="1">
        <v>3.2096800000000001</v>
      </c>
      <c r="C24" s="1">
        <v>4.67699</v>
      </c>
      <c r="D24" s="1">
        <v>6.2465599999999997</v>
      </c>
      <c r="E24" s="1">
        <v>7.5925200000000004</v>
      </c>
      <c r="F24" s="1">
        <v>8.3605</v>
      </c>
      <c r="G24" s="1">
        <v>8.5020199999999999</v>
      </c>
      <c r="H24" s="1">
        <v>7.8318199999999996</v>
      </c>
      <c r="I24" s="1">
        <v>6.5824499999999997</v>
      </c>
      <c r="J24" s="1">
        <v>5.3221400000000001</v>
      </c>
      <c r="K24" s="1">
        <v>4.2128500000000004</v>
      </c>
      <c r="L24" s="1">
        <v>3.4196200000000001</v>
      </c>
      <c r="M24" s="1">
        <v>3.0021599999999999</v>
      </c>
      <c r="N24" s="1">
        <v>2.7691300000000001</v>
      </c>
      <c r="O24" s="1">
        <v>2.66459</v>
      </c>
      <c r="P24" s="1">
        <v>2.70052</v>
      </c>
      <c r="Q24" s="1">
        <v>2.6875900000000001</v>
      </c>
      <c r="R24" s="1">
        <v>2.7210200000000002</v>
      </c>
      <c r="S24" s="1">
        <v>2.82281</v>
      </c>
      <c r="T24" s="1">
        <v>2.92944</v>
      </c>
      <c r="U24" s="1">
        <v>2.9470299999999998</v>
      </c>
      <c r="V24" s="1">
        <v>2.7254</v>
      </c>
      <c r="W24" s="1">
        <v>2.2541000000000002</v>
      </c>
      <c r="X24" s="1">
        <v>1.67567</v>
      </c>
      <c r="AA24" s="2"/>
      <c r="AZ24" s="2"/>
      <c r="CZ24" s="1">
        <v>9</v>
      </c>
      <c r="DA24" s="1" t="e">
        <f t="shared" si="0"/>
        <v>#DIV/0!</v>
      </c>
      <c r="DC24" s="1">
        <f t="shared" si="3"/>
        <v>1</v>
      </c>
      <c r="DG24" s="3" t="e">
        <f>DC24/$DE$13</f>
        <v>#DIV/0!</v>
      </c>
      <c r="DK24" s="1">
        <v>9</v>
      </c>
      <c r="DL24" s="1" t="e">
        <f t="shared" si="1"/>
        <v>#DIV/0!</v>
      </c>
      <c r="DN24" s="1">
        <f t="shared" si="5"/>
        <v>0</v>
      </c>
      <c r="DR24" s="3" t="e">
        <f t="shared" si="6"/>
        <v>#DIV/0!</v>
      </c>
      <c r="DU24" s="1">
        <v>9</v>
      </c>
      <c r="DV24" s="1" t="e">
        <f t="shared" si="2"/>
        <v>#DIV/0!</v>
      </c>
      <c r="DX24" s="1">
        <f t="shared" si="7"/>
        <v>0</v>
      </c>
      <c r="EB24" s="3">
        <f t="shared" si="8"/>
        <v>0</v>
      </c>
    </row>
    <row r="25" spans="1:132" x14ac:dyDescent="0.2">
      <c r="A25" s="1">
        <v>1.53474</v>
      </c>
      <c r="B25" s="1">
        <v>2.18587</v>
      </c>
      <c r="C25" s="1">
        <v>2.8900700000000001</v>
      </c>
      <c r="D25" s="1">
        <v>3.5588700000000002</v>
      </c>
      <c r="E25" s="1">
        <v>4.0479599999999998</v>
      </c>
      <c r="F25" s="1">
        <v>4.2540699999999996</v>
      </c>
      <c r="G25" s="1">
        <v>4.1617800000000003</v>
      </c>
      <c r="H25" s="1">
        <v>3.8286500000000001</v>
      </c>
      <c r="I25" s="1">
        <v>3.2711899999999998</v>
      </c>
      <c r="J25" s="1">
        <v>2.7732299999999999</v>
      </c>
      <c r="K25" s="1">
        <v>2.4466999999999999</v>
      </c>
      <c r="L25" s="1">
        <v>2.3211499999999998</v>
      </c>
      <c r="M25" s="1">
        <v>2.3254100000000002</v>
      </c>
      <c r="N25" s="1">
        <v>2.3542299999999998</v>
      </c>
      <c r="O25" s="1">
        <v>2.3151799999999998</v>
      </c>
      <c r="P25" s="1">
        <v>2.3899900000000001</v>
      </c>
      <c r="Q25" s="1">
        <v>2.3820000000000001</v>
      </c>
      <c r="R25" s="1">
        <v>2.3852600000000002</v>
      </c>
      <c r="S25" s="1">
        <v>2.4541499999999998</v>
      </c>
      <c r="T25" s="1">
        <v>2.51634</v>
      </c>
      <c r="U25" s="1">
        <v>2.5439600000000002</v>
      </c>
      <c r="V25" s="1">
        <v>2.3690699999999998</v>
      </c>
      <c r="W25" s="1">
        <v>1.9837</v>
      </c>
      <c r="X25" s="1">
        <v>1.50075</v>
      </c>
      <c r="AA25" s="2"/>
      <c r="AZ25" s="2"/>
      <c r="CZ25" s="1">
        <v>8</v>
      </c>
      <c r="DA25" s="1" t="e">
        <f t="shared" si="0"/>
        <v>#DIV/0!</v>
      </c>
      <c r="DC25" s="1">
        <f t="shared" si="3"/>
        <v>1</v>
      </c>
      <c r="DG25" s="3" t="e">
        <f t="shared" si="4"/>
        <v>#DIV/0!</v>
      </c>
      <c r="DK25" s="1">
        <v>8</v>
      </c>
      <c r="DL25" s="1" t="e">
        <f t="shared" si="1"/>
        <v>#DIV/0!</v>
      </c>
      <c r="DN25" s="1">
        <f t="shared" si="5"/>
        <v>0</v>
      </c>
      <c r="DR25" s="3" t="e">
        <f t="shared" si="6"/>
        <v>#DIV/0!</v>
      </c>
      <c r="DU25" s="1">
        <v>8</v>
      </c>
      <c r="DV25" s="1" t="e">
        <f t="shared" si="2"/>
        <v>#DIV/0!</v>
      </c>
      <c r="DX25" s="1">
        <f t="shared" si="7"/>
        <v>0</v>
      </c>
      <c r="EB25" s="3">
        <f t="shared" si="8"/>
        <v>0</v>
      </c>
    </row>
    <row r="26" spans="1:132" x14ac:dyDescent="0.2">
      <c r="A26" s="1">
        <v>1.17313</v>
      </c>
      <c r="B26" s="1">
        <v>1.53027</v>
      </c>
      <c r="C26" s="1">
        <v>1.85456</v>
      </c>
      <c r="D26" s="1">
        <v>2.0572499999999998</v>
      </c>
      <c r="E26" s="1">
        <v>2.1065100000000001</v>
      </c>
      <c r="F26" s="1">
        <v>2.11443</v>
      </c>
      <c r="G26" s="1">
        <v>2.0499100000000001</v>
      </c>
      <c r="H26" s="1">
        <v>1.9775400000000001</v>
      </c>
      <c r="I26" s="1">
        <v>1.8857299999999999</v>
      </c>
      <c r="J26" s="1">
        <v>1.7619899999999999</v>
      </c>
      <c r="K26" s="1">
        <v>1.6983200000000001</v>
      </c>
      <c r="L26" s="1">
        <v>1.71367</v>
      </c>
      <c r="M26" s="1">
        <v>1.74234</v>
      </c>
      <c r="N26" s="1">
        <v>1.8190900000000001</v>
      </c>
      <c r="O26" s="1">
        <v>1.8259099999999999</v>
      </c>
      <c r="P26" s="1">
        <v>1.90137</v>
      </c>
      <c r="Q26" s="1">
        <v>1.8869100000000001</v>
      </c>
      <c r="R26" s="1">
        <v>1.8533999999999999</v>
      </c>
      <c r="S26" s="1">
        <v>1.8712599999999999</v>
      </c>
      <c r="T26" s="1">
        <v>1.8803700000000001</v>
      </c>
      <c r="U26" s="1">
        <v>1.9078299999999999</v>
      </c>
      <c r="V26" s="1">
        <v>1.78901</v>
      </c>
      <c r="W26" s="1">
        <v>1.5244899999999999</v>
      </c>
      <c r="X26" s="1">
        <v>1.17319</v>
      </c>
      <c r="AA26" s="2"/>
      <c r="AZ26" s="2"/>
      <c r="CZ26" s="1">
        <v>7</v>
      </c>
      <c r="DA26" s="1" t="e">
        <f t="shared" si="0"/>
        <v>#DIV/0!</v>
      </c>
      <c r="DC26" s="1">
        <f t="shared" si="3"/>
        <v>1</v>
      </c>
      <c r="DG26" s="3" t="e">
        <f t="shared" si="4"/>
        <v>#DIV/0!</v>
      </c>
      <c r="DK26" s="1">
        <v>7</v>
      </c>
      <c r="DL26" s="1" t="e">
        <f t="shared" si="1"/>
        <v>#DIV/0!</v>
      </c>
      <c r="DN26" s="1">
        <f t="shared" si="5"/>
        <v>0</v>
      </c>
      <c r="DR26" s="3" t="e">
        <f t="shared" si="6"/>
        <v>#DIV/0!</v>
      </c>
      <c r="DU26" s="1">
        <v>7</v>
      </c>
      <c r="DV26" s="1" t="e">
        <f t="shared" si="2"/>
        <v>#DIV/0!</v>
      </c>
      <c r="DX26" s="1">
        <f t="shared" si="7"/>
        <v>0</v>
      </c>
      <c r="EB26" s="3">
        <f t="shared" si="8"/>
        <v>0</v>
      </c>
    </row>
    <row r="27" spans="1:132" ht="15" customHeight="1" x14ac:dyDescent="0.2"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CZ27" s="1">
        <v>6</v>
      </c>
      <c r="DA27" s="1" t="e">
        <f t="shared" si="0"/>
        <v>#DIV/0!</v>
      </c>
      <c r="DC27" s="1">
        <f t="shared" si="3"/>
        <v>1</v>
      </c>
      <c r="DG27" s="3" t="e">
        <f t="shared" si="4"/>
        <v>#DIV/0!</v>
      </c>
      <c r="DK27" s="1">
        <v>6</v>
      </c>
      <c r="DL27" s="1" t="e">
        <f t="shared" si="1"/>
        <v>#DIV/0!</v>
      </c>
      <c r="DN27" s="1">
        <f t="shared" si="5"/>
        <v>0</v>
      </c>
      <c r="DR27" s="3" t="e">
        <f t="shared" si="6"/>
        <v>#DIV/0!</v>
      </c>
      <c r="DU27" s="1">
        <v>6</v>
      </c>
      <c r="DV27" s="1" t="e">
        <f t="shared" si="2"/>
        <v>#DIV/0!</v>
      </c>
      <c r="DX27" s="1">
        <f t="shared" si="7"/>
        <v>0</v>
      </c>
      <c r="EB27" s="3">
        <f t="shared" si="8"/>
        <v>0</v>
      </c>
    </row>
    <row r="28" spans="1:132" x14ac:dyDescent="0.2">
      <c r="CZ28" s="1">
        <v>5</v>
      </c>
      <c r="DA28" s="1" t="e">
        <f t="shared" si="0"/>
        <v>#DIV/0!</v>
      </c>
      <c r="DC28" s="1">
        <f t="shared" si="3"/>
        <v>1</v>
      </c>
      <c r="DG28" s="3" t="e">
        <f t="shared" si="4"/>
        <v>#DIV/0!</v>
      </c>
      <c r="DK28" s="1">
        <v>5</v>
      </c>
      <c r="DL28" s="1" t="e">
        <f t="shared" si="1"/>
        <v>#DIV/0!</v>
      </c>
      <c r="DN28" s="1">
        <f t="shared" si="5"/>
        <v>0</v>
      </c>
      <c r="DR28" s="3" t="e">
        <f t="shared" si="6"/>
        <v>#DIV/0!</v>
      </c>
      <c r="DU28" s="1">
        <v>5</v>
      </c>
      <c r="DV28" s="1" t="e">
        <f t="shared" si="2"/>
        <v>#DIV/0!</v>
      </c>
      <c r="DX28" s="1">
        <f t="shared" si="7"/>
        <v>0</v>
      </c>
      <c r="EB28" s="3">
        <f t="shared" si="8"/>
        <v>0</v>
      </c>
    </row>
    <row r="29" spans="1:132" ht="18" x14ac:dyDescent="0.25">
      <c r="A29" s="4" t="s">
        <v>18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6"/>
      <c r="AB29" s="4" t="s">
        <v>19</v>
      </c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 t="s">
        <v>21</v>
      </c>
      <c r="AN29" s="5"/>
      <c r="AO29" s="26">
        <v>7.5000999999999998</v>
      </c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6"/>
      <c r="CZ29" s="1">
        <v>4</v>
      </c>
      <c r="DA29" s="1" t="e">
        <f t="shared" si="0"/>
        <v>#DIV/0!</v>
      </c>
      <c r="DC29" s="1">
        <f t="shared" si="3"/>
        <v>1</v>
      </c>
      <c r="DG29" s="3" t="e">
        <f t="shared" si="4"/>
        <v>#DIV/0!</v>
      </c>
      <c r="DK29" s="1">
        <v>4</v>
      </c>
      <c r="DL29" s="1" t="e">
        <f t="shared" si="1"/>
        <v>#DIV/0!</v>
      </c>
      <c r="DN29" s="1">
        <f t="shared" si="5"/>
        <v>0</v>
      </c>
      <c r="DR29" s="3" t="e">
        <f t="shared" si="6"/>
        <v>#DIV/0!</v>
      </c>
      <c r="DU29" s="1">
        <v>4</v>
      </c>
      <c r="DV29" s="1" t="e">
        <f t="shared" si="2"/>
        <v>#DIV/0!</v>
      </c>
      <c r="DX29" s="1">
        <f t="shared" si="7"/>
        <v>0</v>
      </c>
      <c r="EB29" s="3">
        <f t="shared" si="8"/>
        <v>0</v>
      </c>
    </row>
    <row r="30" spans="1:132" x14ac:dyDescent="0.2">
      <c r="A30" s="7"/>
      <c r="X30" s="8"/>
      <c r="AB30" s="7"/>
      <c r="AZ30" s="8"/>
      <c r="CZ30" s="1">
        <v>3</v>
      </c>
      <c r="DA30" s="1" t="e">
        <f t="shared" si="0"/>
        <v>#DIV/0!</v>
      </c>
      <c r="DC30" s="1">
        <f t="shared" si="3"/>
        <v>1</v>
      </c>
      <c r="DG30" s="3" t="e">
        <f t="shared" si="4"/>
        <v>#DIV/0!</v>
      </c>
      <c r="DK30" s="1">
        <v>3</v>
      </c>
      <c r="DL30" s="1" t="e">
        <f t="shared" si="1"/>
        <v>#DIV/0!</v>
      </c>
      <c r="DN30" s="1">
        <f t="shared" si="5"/>
        <v>0</v>
      </c>
      <c r="DR30" s="3" t="e">
        <f t="shared" si="6"/>
        <v>#DIV/0!</v>
      </c>
      <c r="DU30" s="1">
        <v>3</v>
      </c>
      <c r="DV30" s="1" t="e">
        <f t="shared" si="2"/>
        <v>#DIV/0!</v>
      </c>
      <c r="DX30" s="1">
        <f t="shared" si="7"/>
        <v>0</v>
      </c>
      <c r="EB30" s="3">
        <f t="shared" si="8"/>
        <v>0</v>
      </c>
    </row>
    <row r="31" spans="1:132" x14ac:dyDescent="0.2">
      <c r="A31" s="31" t="s">
        <v>5</v>
      </c>
      <c r="B31" s="32"/>
      <c r="C31" s="32"/>
      <c r="D31" s="32"/>
      <c r="E31" s="32"/>
      <c r="F31" s="32"/>
      <c r="G31" s="33">
        <v>1250</v>
      </c>
      <c r="H31" s="33"/>
      <c r="I31" s="1" t="s">
        <v>0</v>
      </c>
      <c r="X31" s="8"/>
      <c r="AB31" s="7"/>
      <c r="AZ31" s="8"/>
      <c r="CZ31" s="1">
        <v>2</v>
      </c>
      <c r="DA31" s="1" t="e">
        <f>$DA$32*CZ31</f>
        <v>#DIV/0!</v>
      </c>
      <c r="DC31" s="1">
        <f t="shared" si="3"/>
        <v>1</v>
      </c>
      <c r="DG31" s="3" t="e">
        <f t="shared" si="4"/>
        <v>#DIV/0!</v>
      </c>
      <c r="DK31" s="1">
        <v>2</v>
      </c>
      <c r="DL31" s="1" t="e">
        <f>$DA$32*DK31</f>
        <v>#DIV/0!</v>
      </c>
      <c r="DN31" s="1">
        <f t="shared" si="5"/>
        <v>0</v>
      </c>
      <c r="DR31" s="3" t="e">
        <f t="shared" si="6"/>
        <v>#DIV/0!</v>
      </c>
      <c r="DU31" s="1">
        <v>2</v>
      </c>
      <c r="DV31" s="1" t="e">
        <f>$DA$32*DU31</f>
        <v>#DIV/0!</v>
      </c>
      <c r="DX31" s="1">
        <f t="shared" si="7"/>
        <v>0</v>
      </c>
      <c r="EB31" s="3">
        <f t="shared" si="8"/>
        <v>0</v>
      </c>
    </row>
    <row r="32" spans="1:132" x14ac:dyDescent="0.2">
      <c r="X32" s="8"/>
      <c r="AB32" s="34" t="s">
        <v>3</v>
      </c>
      <c r="AC32" s="35"/>
      <c r="AD32" s="35"/>
      <c r="AE32" s="35"/>
      <c r="AF32" s="35"/>
      <c r="AG32" s="35"/>
      <c r="AH32" s="36"/>
      <c r="AI32" s="36"/>
      <c r="AM32" s="35" t="s">
        <v>14</v>
      </c>
      <c r="AN32" s="35"/>
      <c r="AO32" s="35"/>
      <c r="AP32" s="35"/>
      <c r="AQ32" s="35"/>
      <c r="AR32" s="30" t="e">
        <f>MAX(AB3:AY26)</f>
        <v>#DIV/0!</v>
      </c>
      <c r="AS32" s="30"/>
      <c r="AT32" s="1" t="s">
        <v>8</v>
      </c>
      <c r="AZ32" s="8"/>
      <c r="CZ32" s="1">
        <v>1</v>
      </c>
      <c r="DA32" s="1" t="e">
        <f>AR32/20</f>
        <v>#DIV/0!</v>
      </c>
      <c r="DC32" s="1">
        <f t="shared" si="3"/>
        <v>1</v>
      </c>
      <c r="DG32" s="3" t="e">
        <f t="shared" si="4"/>
        <v>#DIV/0!</v>
      </c>
      <c r="DK32" s="1">
        <v>1</v>
      </c>
      <c r="DL32" s="1">
        <f>BC29/20</f>
        <v>0</v>
      </c>
      <c r="DN32" s="1">
        <f t="shared" si="5"/>
        <v>0</v>
      </c>
      <c r="DR32" s="3" t="e">
        <f t="shared" si="6"/>
        <v>#DIV/0!</v>
      </c>
      <c r="DU32" s="1">
        <v>1</v>
      </c>
      <c r="DV32" s="1">
        <f>CX29/20</f>
        <v>0</v>
      </c>
      <c r="DX32" s="1">
        <f t="shared" si="7"/>
        <v>0</v>
      </c>
      <c r="EB32" s="3">
        <f t="shared" si="8"/>
        <v>0</v>
      </c>
    </row>
    <row r="33" spans="1:132" x14ac:dyDescent="0.2">
      <c r="A33" s="31" t="s">
        <v>9</v>
      </c>
      <c r="B33" s="32"/>
      <c r="C33" s="32"/>
      <c r="D33" s="32"/>
      <c r="E33" s="32"/>
      <c r="F33" s="32"/>
      <c r="G33" s="33">
        <v>1783</v>
      </c>
      <c r="H33" s="33"/>
      <c r="I33" s="1" t="s">
        <v>1</v>
      </c>
      <c r="M33" s="35" t="s">
        <v>7</v>
      </c>
      <c r="N33" s="35"/>
      <c r="O33" s="35"/>
      <c r="P33" s="35"/>
      <c r="Q33" s="35"/>
      <c r="R33" s="35"/>
      <c r="S33" s="35"/>
      <c r="T33" s="48"/>
      <c r="U33" s="48"/>
      <c r="X33" s="8"/>
      <c r="AB33" s="7"/>
      <c r="AZ33" s="8"/>
      <c r="CZ33" s="1">
        <v>0</v>
      </c>
      <c r="DA33" s="1">
        <v>0</v>
      </c>
      <c r="DC33" s="1">
        <f t="shared" si="3"/>
        <v>0</v>
      </c>
      <c r="DG33" s="3" t="e">
        <f t="shared" si="4"/>
        <v>#DIV/0!</v>
      </c>
      <c r="DK33" s="1">
        <v>0</v>
      </c>
      <c r="DL33" s="1">
        <v>0</v>
      </c>
      <c r="DN33" s="1">
        <f t="shared" si="5"/>
        <v>0</v>
      </c>
      <c r="DR33" s="3" t="e">
        <f t="shared" si="6"/>
        <v>#DIV/0!</v>
      </c>
      <c r="DU33" s="1">
        <v>0</v>
      </c>
      <c r="DV33" s="1">
        <v>0</v>
      </c>
      <c r="DX33" s="1">
        <f t="shared" si="7"/>
        <v>0</v>
      </c>
      <c r="EB33" s="3">
        <f t="shared" si="8"/>
        <v>0</v>
      </c>
    </row>
    <row r="34" spans="1:132" x14ac:dyDescent="0.2">
      <c r="A34" s="31" t="s">
        <v>10</v>
      </c>
      <c r="B34" s="32"/>
      <c r="C34" s="32"/>
      <c r="D34" s="32"/>
      <c r="E34" s="32"/>
      <c r="F34" s="32"/>
      <c r="G34" s="33">
        <v>250</v>
      </c>
      <c r="H34" s="33"/>
      <c r="I34" s="1" t="s">
        <v>1</v>
      </c>
      <c r="M34" s="35" t="s">
        <v>6</v>
      </c>
      <c r="N34" s="35"/>
      <c r="O34" s="35"/>
      <c r="P34" s="35"/>
      <c r="Q34" s="35"/>
      <c r="R34" s="35"/>
      <c r="S34" s="35"/>
      <c r="T34" s="48"/>
      <c r="U34" s="48"/>
      <c r="X34" s="8"/>
      <c r="AB34" s="34" t="s">
        <v>4</v>
      </c>
      <c r="AC34" s="35"/>
      <c r="AD34" s="35"/>
      <c r="AE34" s="35"/>
      <c r="AF34" s="35"/>
      <c r="AG34" s="35"/>
      <c r="AH34" s="42" t="e">
        <f>G31/AH32</f>
        <v>#DIV/0!</v>
      </c>
      <c r="AI34" s="42"/>
      <c r="AJ34" s="1" t="s">
        <v>20</v>
      </c>
      <c r="AZ34" s="8"/>
    </row>
    <row r="35" spans="1:132" x14ac:dyDescent="0.2">
      <c r="A35" s="34" t="s">
        <v>2</v>
      </c>
      <c r="B35" s="35"/>
      <c r="C35" s="35"/>
      <c r="D35" s="35"/>
      <c r="E35" s="35"/>
      <c r="F35" s="35"/>
      <c r="G35" s="33">
        <v>1</v>
      </c>
      <c r="H35" s="33"/>
      <c r="I35" s="1" t="s">
        <v>17</v>
      </c>
      <c r="X35" s="8"/>
      <c r="AB35" s="7"/>
      <c r="AZ35" s="8"/>
    </row>
    <row r="36" spans="1:132" x14ac:dyDescent="0.2">
      <c r="A36" s="7"/>
      <c r="X36" s="8"/>
      <c r="AB36" s="7"/>
      <c r="AZ36" s="8"/>
    </row>
    <row r="37" spans="1:132" ht="15.75" x14ac:dyDescent="0.25">
      <c r="A37" s="7"/>
      <c r="X37" s="8"/>
      <c r="AB37" s="7"/>
      <c r="AC37" s="40" t="s">
        <v>13</v>
      </c>
      <c r="AD37" s="40"/>
      <c r="AE37" s="40"/>
      <c r="AF37" s="40"/>
      <c r="AG37" s="40"/>
      <c r="AH37" s="40"/>
      <c r="AI37" s="40"/>
      <c r="AJ37" s="40"/>
      <c r="AK37" s="38"/>
      <c r="AL37" s="38"/>
      <c r="AM37" s="9" t="s">
        <v>8</v>
      </c>
      <c r="AZ37" s="8"/>
      <c r="DK37" s="10"/>
      <c r="DL37" s="1">
        <f>AC12</f>
        <v>0</v>
      </c>
      <c r="DM37" s="1">
        <f>AF22</f>
        <v>0</v>
      </c>
      <c r="DN37" s="1">
        <f>AJ22</f>
        <v>0</v>
      </c>
      <c r="DO37" s="1">
        <f>AN5</f>
        <v>0</v>
      </c>
      <c r="DP37" s="1">
        <f>AQ9</f>
        <v>0</v>
      </c>
      <c r="DQ37" s="1">
        <f>AU12</f>
        <v>0</v>
      </c>
    </row>
    <row r="38" spans="1:132" ht="15.75" x14ac:dyDescent="0.25">
      <c r="A38" s="43" t="s">
        <v>11</v>
      </c>
      <c r="B38" s="44"/>
      <c r="C38" s="44"/>
      <c r="D38" s="44"/>
      <c r="E38" s="44"/>
      <c r="F38" s="44"/>
      <c r="G38" s="44"/>
      <c r="H38" s="44"/>
      <c r="I38" s="47" t="e">
        <f>T34/T33</f>
        <v>#DIV/0!</v>
      </c>
      <c r="J38" s="47"/>
      <c r="K38" s="9"/>
      <c r="X38" s="8"/>
      <c r="AB38" s="7"/>
      <c r="AC38" s="40" t="s">
        <v>12</v>
      </c>
      <c r="AD38" s="40"/>
      <c r="AE38" s="40"/>
      <c r="AF38" s="40"/>
      <c r="AG38" s="40"/>
      <c r="AH38" s="40"/>
      <c r="AI38" s="40"/>
      <c r="AJ38" s="40"/>
      <c r="AK38" s="38"/>
      <c r="AL38" s="38"/>
      <c r="AM38" s="9" t="s">
        <v>8</v>
      </c>
      <c r="AZ38" s="8"/>
      <c r="DK38" s="10"/>
      <c r="DL38" s="1">
        <f t="shared" ref="DL38:DL46" si="9">AC13</f>
        <v>0</v>
      </c>
      <c r="DM38" s="1">
        <f t="shared" ref="DM38:DM39" si="10">AF23</f>
        <v>0</v>
      </c>
      <c r="DN38" s="1">
        <f>AJ23</f>
        <v>0</v>
      </c>
      <c r="DO38" s="1">
        <f t="shared" ref="DO38:DO53" si="11">AN6</f>
        <v>0</v>
      </c>
      <c r="DP38" s="1">
        <f t="shared" ref="DP38:DP44" si="12">AQ10</f>
        <v>0</v>
      </c>
      <c r="DQ38" s="1">
        <f t="shared" ref="DQ38:DQ40" si="13">AU13</f>
        <v>0</v>
      </c>
    </row>
    <row r="39" spans="1:132" ht="15.75" x14ac:dyDescent="0.25">
      <c r="A39" s="11"/>
      <c r="B39" s="9"/>
      <c r="C39" s="9"/>
      <c r="D39" s="9"/>
      <c r="E39" s="9"/>
      <c r="F39" s="9"/>
      <c r="I39" s="9"/>
      <c r="J39" s="9"/>
      <c r="K39" s="9"/>
      <c r="X39" s="8"/>
      <c r="AB39" s="7"/>
      <c r="AZ39" s="8"/>
      <c r="DK39" s="10"/>
      <c r="DL39" s="1">
        <f t="shared" si="9"/>
        <v>0</v>
      </c>
      <c r="DM39" s="1">
        <f t="shared" si="10"/>
        <v>0</v>
      </c>
      <c r="DN39" s="1">
        <f>AK5</f>
        <v>0</v>
      </c>
      <c r="DO39" s="1">
        <f t="shared" si="11"/>
        <v>0</v>
      </c>
      <c r="DP39" s="1">
        <f t="shared" si="12"/>
        <v>0</v>
      </c>
      <c r="DQ39" s="1">
        <f t="shared" si="13"/>
        <v>0</v>
      </c>
    </row>
    <row r="40" spans="1:132" ht="15.75" x14ac:dyDescent="0.25">
      <c r="A40" s="39" t="s">
        <v>13</v>
      </c>
      <c r="B40" s="40"/>
      <c r="C40" s="40"/>
      <c r="D40" s="40"/>
      <c r="E40" s="40"/>
      <c r="F40" s="40"/>
      <c r="G40" s="40"/>
      <c r="H40" s="40"/>
      <c r="I40" s="46" t="e">
        <f>G31*49.58*(1-(G35/100))/(I38*(G34)+(G33))</f>
        <v>#DIV/0!</v>
      </c>
      <c r="J40" s="46"/>
      <c r="K40" s="9" t="s">
        <v>8</v>
      </c>
      <c r="X40" s="8"/>
      <c r="AB40" s="7"/>
      <c r="AZ40" s="8"/>
      <c r="DK40" s="10"/>
      <c r="DL40" s="1">
        <f t="shared" si="9"/>
        <v>0</v>
      </c>
      <c r="DM40" s="1">
        <f>AG6</f>
        <v>0</v>
      </c>
      <c r="DN40" s="1">
        <f t="shared" ref="DN40:DN48" si="14">AK6</f>
        <v>0</v>
      </c>
      <c r="DO40" s="1">
        <f t="shared" si="11"/>
        <v>0</v>
      </c>
      <c r="DP40" s="1">
        <f t="shared" si="12"/>
        <v>0</v>
      </c>
      <c r="DQ40" s="1">
        <f t="shared" si="13"/>
        <v>0</v>
      </c>
    </row>
    <row r="41" spans="1:132" ht="15.75" x14ac:dyDescent="0.25">
      <c r="A41" s="39" t="s">
        <v>12</v>
      </c>
      <c r="B41" s="40"/>
      <c r="C41" s="40"/>
      <c r="D41" s="40"/>
      <c r="E41" s="40"/>
      <c r="F41" s="40"/>
      <c r="G41" s="40"/>
      <c r="H41" s="40"/>
      <c r="I41" s="46" t="e">
        <f>I38*I40</f>
        <v>#DIV/0!</v>
      </c>
      <c r="J41" s="46"/>
      <c r="K41" s="9" t="s">
        <v>8</v>
      </c>
      <c r="X41" s="8"/>
      <c r="AB41" s="7"/>
      <c r="AZ41" s="8"/>
      <c r="DK41" s="10"/>
      <c r="DL41" s="1">
        <f t="shared" si="9"/>
        <v>0</v>
      </c>
      <c r="DM41" s="1">
        <f t="shared" ref="DM41:DM48" si="15">AG7</f>
        <v>0</v>
      </c>
      <c r="DN41" s="1">
        <f t="shared" si="14"/>
        <v>0</v>
      </c>
      <c r="DO41" s="1">
        <f t="shared" si="11"/>
        <v>0</v>
      </c>
      <c r="DP41" s="1">
        <f t="shared" si="12"/>
        <v>0</v>
      </c>
      <c r="DQ41" s="1">
        <f>AV7</f>
        <v>0</v>
      </c>
    </row>
    <row r="42" spans="1:132" x14ac:dyDescent="0.2">
      <c r="A42" s="7"/>
      <c r="X42" s="8"/>
      <c r="AB42" s="7"/>
      <c r="AZ42" s="8"/>
      <c r="DK42" s="10"/>
      <c r="DL42" s="1">
        <f t="shared" si="9"/>
        <v>0</v>
      </c>
      <c r="DM42" s="1">
        <f t="shared" si="15"/>
        <v>0</v>
      </c>
      <c r="DN42" s="1">
        <f t="shared" si="14"/>
        <v>0</v>
      </c>
      <c r="DO42" s="1">
        <f t="shared" si="11"/>
        <v>0</v>
      </c>
      <c r="DP42" s="1">
        <f t="shared" si="12"/>
        <v>0</v>
      </c>
      <c r="DQ42" s="1">
        <f t="shared" ref="DQ42:DQ48" si="16">AV8</f>
        <v>0</v>
      </c>
    </row>
    <row r="43" spans="1:132" x14ac:dyDescent="0.2">
      <c r="A43" s="12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4"/>
      <c r="AB43" s="12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4"/>
      <c r="DK43" s="10"/>
      <c r="DL43" s="1">
        <f t="shared" si="9"/>
        <v>0</v>
      </c>
      <c r="DM43" s="1">
        <f t="shared" si="15"/>
        <v>0</v>
      </c>
      <c r="DN43" s="1">
        <f t="shared" si="14"/>
        <v>0</v>
      </c>
      <c r="DO43" s="1">
        <f t="shared" si="11"/>
        <v>0</v>
      </c>
      <c r="DP43" s="1">
        <f t="shared" si="12"/>
        <v>0</v>
      </c>
      <c r="DQ43" s="1">
        <f t="shared" si="16"/>
        <v>0</v>
      </c>
    </row>
    <row r="44" spans="1:132" x14ac:dyDescent="0.2">
      <c r="DK44" s="10"/>
      <c r="DL44" s="1">
        <f t="shared" si="9"/>
        <v>0</v>
      </c>
      <c r="DM44" s="1">
        <f t="shared" si="15"/>
        <v>0</v>
      </c>
      <c r="DN44" s="1">
        <f t="shared" si="14"/>
        <v>0</v>
      </c>
      <c r="DO44" s="1">
        <f t="shared" si="11"/>
        <v>0</v>
      </c>
      <c r="DP44" s="1">
        <f t="shared" si="12"/>
        <v>0</v>
      </c>
      <c r="DQ44" s="1">
        <f t="shared" si="16"/>
        <v>0</v>
      </c>
    </row>
    <row r="45" spans="1:132" x14ac:dyDescent="0.2">
      <c r="DK45" s="10"/>
      <c r="DL45" s="1">
        <f t="shared" si="9"/>
        <v>0</v>
      </c>
      <c r="DM45" s="1">
        <f t="shared" si="15"/>
        <v>0</v>
      </c>
      <c r="DN45" s="1">
        <f t="shared" si="14"/>
        <v>0</v>
      </c>
      <c r="DO45" s="1">
        <f t="shared" si="11"/>
        <v>0</v>
      </c>
      <c r="DP45" s="1">
        <f>AQ17</f>
        <v>0</v>
      </c>
      <c r="DQ45" s="1">
        <f t="shared" si="16"/>
        <v>0</v>
      </c>
    </row>
    <row r="46" spans="1:132" x14ac:dyDescent="0.2">
      <c r="DK46" s="10"/>
      <c r="DL46" s="1">
        <f t="shared" si="9"/>
        <v>0</v>
      </c>
      <c r="DM46" s="1">
        <f t="shared" si="15"/>
        <v>0</v>
      </c>
      <c r="DN46" s="1">
        <f t="shared" si="14"/>
        <v>0</v>
      </c>
      <c r="DO46" s="1">
        <f t="shared" si="11"/>
        <v>0</v>
      </c>
      <c r="DP46" s="1">
        <f>AR5</f>
        <v>0</v>
      </c>
      <c r="DQ46" s="1">
        <f t="shared" si="16"/>
        <v>0</v>
      </c>
    </row>
    <row r="47" spans="1:132" x14ac:dyDescent="0.2">
      <c r="DK47" s="10"/>
      <c r="DL47" s="1">
        <f>AD10</f>
        <v>0</v>
      </c>
      <c r="DM47" s="1">
        <f t="shared" si="15"/>
        <v>0</v>
      </c>
      <c r="DN47" s="1">
        <f t="shared" si="14"/>
        <v>0</v>
      </c>
      <c r="DO47" s="1">
        <f t="shared" si="11"/>
        <v>0</v>
      </c>
      <c r="DP47" s="1">
        <f t="shared" ref="DP47:DP58" si="17">AR6</f>
        <v>0</v>
      </c>
      <c r="DQ47" s="1">
        <f t="shared" si="16"/>
        <v>0</v>
      </c>
    </row>
    <row r="48" spans="1:132" ht="15.75" thickBot="1" x14ac:dyDescent="0.25">
      <c r="DK48" s="10"/>
      <c r="DL48" s="1">
        <f t="shared" ref="DL48:DL60" si="18">AD11</f>
        <v>0</v>
      </c>
      <c r="DM48" s="1">
        <f t="shared" si="15"/>
        <v>0</v>
      </c>
      <c r="DN48" s="1">
        <f t="shared" si="14"/>
        <v>0</v>
      </c>
      <c r="DO48" s="1">
        <f t="shared" si="11"/>
        <v>0</v>
      </c>
      <c r="DP48" s="1">
        <f t="shared" si="17"/>
        <v>0</v>
      </c>
      <c r="DQ48" s="1">
        <f t="shared" si="16"/>
        <v>0</v>
      </c>
    </row>
    <row r="49" spans="103:121" ht="15.75" thickBot="1" x14ac:dyDescent="0.25">
      <c r="CY49" s="15"/>
      <c r="DK49" s="10"/>
      <c r="DL49" s="1">
        <f t="shared" si="18"/>
        <v>0</v>
      </c>
      <c r="DM49" s="1">
        <f>AG22</f>
        <v>0</v>
      </c>
      <c r="DN49" s="1">
        <f>AK22</f>
        <v>0</v>
      </c>
      <c r="DO49" s="1">
        <f t="shared" si="11"/>
        <v>0</v>
      </c>
      <c r="DP49" s="1">
        <f t="shared" si="17"/>
        <v>0</v>
      </c>
      <c r="DQ49" s="1">
        <f>AW8</f>
        <v>0</v>
      </c>
    </row>
    <row r="50" spans="103:121" x14ac:dyDescent="0.2">
      <c r="DK50" s="10"/>
      <c r="DL50" s="1">
        <f t="shared" si="18"/>
        <v>0</v>
      </c>
      <c r="DM50" s="1">
        <f t="shared" ref="DM50:DM51" si="19">AG23</f>
        <v>0</v>
      </c>
      <c r="DN50" s="1">
        <f>AK23</f>
        <v>0</v>
      </c>
      <c r="DO50" s="1">
        <f t="shared" si="11"/>
        <v>0</v>
      </c>
      <c r="DP50" s="1">
        <f t="shared" si="17"/>
        <v>0</v>
      </c>
      <c r="DQ50" s="1">
        <f t="shared" ref="DQ50:DQ55" si="20">AW9</f>
        <v>0</v>
      </c>
    </row>
    <row r="51" spans="103:121" x14ac:dyDescent="0.2">
      <c r="DK51" s="10"/>
      <c r="DL51" s="1">
        <f t="shared" si="18"/>
        <v>0</v>
      </c>
      <c r="DM51" s="1">
        <f t="shared" si="19"/>
        <v>0</v>
      </c>
      <c r="DN51" s="1">
        <f>AL5</f>
        <v>0</v>
      </c>
      <c r="DO51" s="1">
        <f t="shared" si="11"/>
        <v>0</v>
      </c>
      <c r="DP51" s="1">
        <f t="shared" si="17"/>
        <v>0</v>
      </c>
      <c r="DQ51" s="1">
        <f t="shared" si="20"/>
        <v>0</v>
      </c>
    </row>
    <row r="52" spans="103:121" x14ac:dyDescent="0.2">
      <c r="DK52" s="10"/>
      <c r="DL52" s="1">
        <f t="shared" si="18"/>
        <v>0</v>
      </c>
      <c r="DM52" s="1">
        <f>AH6</f>
        <v>0</v>
      </c>
      <c r="DN52" s="1">
        <f t="shared" ref="DN52:DN69" si="21">AL6</f>
        <v>0</v>
      </c>
      <c r="DO52" s="1">
        <f t="shared" si="11"/>
        <v>0</v>
      </c>
      <c r="DP52" s="1">
        <f t="shared" si="17"/>
        <v>0</v>
      </c>
      <c r="DQ52" s="1">
        <f t="shared" si="20"/>
        <v>0</v>
      </c>
    </row>
    <row r="53" spans="103:121" x14ac:dyDescent="0.2">
      <c r="DK53" s="10"/>
      <c r="DL53" s="1">
        <f t="shared" si="18"/>
        <v>0</v>
      </c>
      <c r="DM53" s="1">
        <f t="shared" ref="DM53:DM60" si="22">AH7</f>
        <v>0</v>
      </c>
      <c r="DN53" s="1">
        <f t="shared" si="21"/>
        <v>0</v>
      </c>
      <c r="DO53" s="1">
        <f t="shared" si="11"/>
        <v>0</v>
      </c>
      <c r="DP53" s="1">
        <f t="shared" si="17"/>
        <v>0</v>
      </c>
      <c r="DQ53" s="1">
        <f t="shared" si="20"/>
        <v>0</v>
      </c>
    </row>
    <row r="54" spans="103:121" x14ac:dyDescent="0.2">
      <c r="DK54" s="10"/>
      <c r="DL54" s="1">
        <f t="shared" si="18"/>
        <v>0</v>
      </c>
      <c r="DM54" s="1">
        <f t="shared" si="22"/>
        <v>0</v>
      </c>
      <c r="DN54" s="1">
        <f t="shared" si="21"/>
        <v>0</v>
      </c>
      <c r="DO54" s="1">
        <f>AO5</f>
        <v>0</v>
      </c>
      <c r="DP54" s="1">
        <f t="shared" si="17"/>
        <v>0</v>
      </c>
      <c r="DQ54" s="1">
        <f t="shared" si="20"/>
        <v>0</v>
      </c>
    </row>
    <row r="55" spans="103:121" x14ac:dyDescent="0.2">
      <c r="DK55" s="10"/>
      <c r="DL55" s="1">
        <f t="shared" si="18"/>
        <v>0</v>
      </c>
      <c r="DM55" s="1">
        <f t="shared" si="22"/>
        <v>0</v>
      </c>
      <c r="DN55" s="1">
        <f t="shared" si="21"/>
        <v>0</v>
      </c>
      <c r="DO55" s="1">
        <f t="shared" ref="DO55:DO68" si="23">AO6</f>
        <v>0</v>
      </c>
      <c r="DP55" s="1">
        <f t="shared" si="17"/>
        <v>0</v>
      </c>
      <c r="DQ55" s="1">
        <f t="shared" si="20"/>
        <v>0</v>
      </c>
    </row>
    <row r="56" spans="103:121" x14ac:dyDescent="0.2">
      <c r="DK56" s="10"/>
      <c r="DL56" s="1">
        <f t="shared" si="18"/>
        <v>0</v>
      </c>
      <c r="DM56" s="1">
        <f t="shared" si="22"/>
        <v>0</v>
      </c>
      <c r="DN56" s="1">
        <f t="shared" si="21"/>
        <v>0</v>
      </c>
      <c r="DO56" s="1">
        <f t="shared" si="23"/>
        <v>0</v>
      </c>
      <c r="DP56" s="1">
        <f t="shared" si="17"/>
        <v>0</v>
      </c>
      <c r="DQ56" s="1">
        <f>AX9</f>
        <v>0</v>
      </c>
    </row>
    <row r="57" spans="103:121" x14ac:dyDescent="0.2">
      <c r="DK57" s="10"/>
      <c r="DL57" s="1">
        <f t="shared" si="18"/>
        <v>0</v>
      </c>
      <c r="DM57" s="1">
        <f t="shared" si="22"/>
        <v>0</v>
      </c>
      <c r="DN57" s="1">
        <f t="shared" si="21"/>
        <v>0</v>
      </c>
      <c r="DO57" s="1">
        <f t="shared" si="23"/>
        <v>0</v>
      </c>
      <c r="DP57" s="1">
        <f>AR16</f>
        <v>0</v>
      </c>
      <c r="DQ57" s="1">
        <f t="shared" ref="DQ57:DQ58" si="24">AX10</f>
        <v>0</v>
      </c>
    </row>
    <row r="58" spans="103:121" x14ac:dyDescent="0.2">
      <c r="DK58" s="10"/>
      <c r="DL58" s="1">
        <f t="shared" si="18"/>
        <v>0</v>
      </c>
      <c r="DM58" s="1">
        <f t="shared" si="22"/>
        <v>0</v>
      </c>
      <c r="DN58" s="1">
        <f t="shared" si="21"/>
        <v>0</v>
      </c>
      <c r="DO58" s="1">
        <f t="shared" si="23"/>
        <v>0</v>
      </c>
      <c r="DP58" s="1">
        <f t="shared" si="17"/>
        <v>0</v>
      </c>
      <c r="DQ58" s="1">
        <f t="shared" si="24"/>
        <v>0</v>
      </c>
    </row>
    <row r="59" spans="103:121" x14ac:dyDescent="0.2">
      <c r="DK59" s="10"/>
      <c r="DL59" s="1">
        <f t="shared" si="18"/>
        <v>0</v>
      </c>
      <c r="DM59" s="1">
        <f t="shared" si="22"/>
        <v>0</v>
      </c>
      <c r="DN59" s="1">
        <f t="shared" si="21"/>
        <v>0</v>
      </c>
      <c r="DO59" s="1">
        <f t="shared" si="23"/>
        <v>0</v>
      </c>
      <c r="DP59" s="1">
        <f>AS6</f>
        <v>0</v>
      </c>
      <c r="DQ59" s="1">
        <f>AF10</f>
        <v>0</v>
      </c>
    </row>
    <row r="60" spans="103:121" x14ac:dyDescent="0.2">
      <c r="DK60" s="10"/>
      <c r="DL60" s="1">
        <f t="shared" si="18"/>
        <v>0</v>
      </c>
      <c r="DM60" s="1">
        <f t="shared" si="22"/>
        <v>0</v>
      </c>
      <c r="DN60" s="1">
        <f t="shared" si="21"/>
        <v>0</v>
      </c>
      <c r="DO60" s="1">
        <f t="shared" si="23"/>
        <v>0</v>
      </c>
      <c r="DP60" s="1">
        <f t="shared" ref="DP60:DP69" si="25">AS7</f>
        <v>0</v>
      </c>
      <c r="DQ60" s="1">
        <f>AF11</f>
        <v>0</v>
      </c>
    </row>
    <row r="61" spans="103:121" x14ac:dyDescent="0.2">
      <c r="DK61" s="10"/>
      <c r="DL61" s="1">
        <f>AE8</f>
        <v>0</v>
      </c>
      <c r="DM61" s="1">
        <f>AH22</f>
        <v>0</v>
      </c>
      <c r="DN61" s="1">
        <f t="shared" si="21"/>
        <v>0</v>
      </c>
      <c r="DO61" s="1">
        <f t="shared" si="23"/>
        <v>0</v>
      </c>
      <c r="DP61" s="1">
        <f t="shared" si="25"/>
        <v>0</v>
      </c>
      <c r="DQ61" s="1">
        <f>AF12</f>
        <v>0</v>
      </c>
    </row>
    <row r="62" spans="103:121" x14ac:dyDescent="0.2">
      <c r="DK62" s="10"/>
      <c r="DL62" s="1">
        <f t="shared" ref="DL62:DL76" si="26">AE9</f>
        <v>0</v>
      </c>
      <c r="DM62" s="1">
        <f t="shared" ref="DM62:DM63" si="27">AH23</f>
        <v>0</v>
      </c>
      <c r="DN62" s="1">
        <f t="shared" si="21"/>
        <v>0</v>
      </c>
      <c r="DO62" s="1">
        <f t="shared" si="23"/>
        <v>0</v>
      </c>
      <c r="DP62" s="1">
        <f t="shared" si="25"/>
        <v>0</v>
      </c>
      <c r="DQ62" s="1">
        <f>AF13</f>
        <v>0</v>
      </c>
    </row>
    <row r="63" spans="103:121" x14ac:dyDescent="0.2">
      <c r="DK63" s="10"/>
      <c r="DL63" s="1">
        <f t="shared" si="26"/>
        <v>0</v>
      </c>
      <c r="DM63" s="1">
        <f t="shared" si="27"/>
        <v>0</v>
      </c>
      <c r="DN63" s="1">
        <f t="shared" si="21"/>
        <v>0</v>
      </c>
      <c r="DO63" s="1">
        <f t="shared" si="23"/>
        <v>0</v>
      </c>
      <c r="DP63" s="1">
        <f t="shared" si="25"/>
        <v>0</v>
      </c>
      <c r="DQ63" s="1">
        <f>AF14</f>
        <v>0</v>
      </c>
    </row>
    <row r="64" spans="103:121" x14ac:dyDescent="0.2">
      <c r="DK64" s="10"/>
      <c r="DL64" s="1">
        <f t="shared" si="26"/>
        <v>0</v>
      </c>
      <c r="DM64" s="1">
        <f>AI5</f>
        <v>0</v>
      </c>
      <c r="DN64" s="1">
        <f t="shared" si="21"/>
        <v>0</v>
      </c>
      <c r="DO64" s="1">
        <f t="shared" si="23"/>
        <v>0</v>
      </c>
      <c r="DP64" s="1">
        <f t="shared" si="25"/>
        <v>0</v>
      </c>
      <c r="DQ64" s="1">
        <f>AJ10</f>
        <v>0</v>
      </c>
    </row>
    <row r="65" spans="2:121" x14ac:dyDescent="0.2">
      <c r="DK65" s="10"/>
      <c r="DL65" s="1">
        <f t="shared" si="26"/>
        <v>0</v>
      </c>
      <c r="DM65" s="1">
        <f t="shared" ref="DM65:DM73" si="28">AI6</f>
        <v>0</v>
      </c>
      <c r="DN65" s="1">
        <f t="shared" si="21"/>
        <v>0</v>
      </c>
      <c r="DO65" s="1">
        <f t="shared" si="23"/>
        <v>0</v>
      </c>
      <c r="DP65" s="1">
        <f t="shared" si="25"/>
        <v>0</v>
      </c>
      <c r="DQ65" s="1">
        <f>AJ11</f>
        <v>0</v>
      </c>
    </row>
    <row r="66" spans="2:121" x14ac:dyDescent="0.2">
      <c r="DK66" s="10"/>
      <c r="DL66" s="1">
        <f t="shared" si="26"/>
        <v>0</v>
      </c>
      <c r="DM66" s="1">
        <f t="shared" si="28"/>
        <v>0</v>
      </c>
      <c r="DN66" s="1">
        <f t="shared" si="21"/>
        <v>0</v>
      </c>
      <c r="DO66" s="1">
        <f t="shared" si="23"/>
        <v>0</v>
      </c>
      <c r="DP66" s="1">
        <f t="shared" si="25"/>
        <v>0</v>
      </c>
      <c r="DQ66" s="1">
        <f>AJ12</f>
        <v>0</v>
      </c>
    </row>
    <row r="67" spans="2:121" x14ac:dyDescent="0.2">
      <c r="DK67" s="10"/>
      <c r="DL67" s="1">
        <f t="shared" si="26"/>
        <v>0</v>
      </c>
      <c r="DM67" s="1">
        <f t="shared" si="28"/>
        <v>0</v>
      </c>
      <c r="DN67" s="1">
        <f t="shared" si="21"/>
        <v>0</v>
      </c>
      <c r="DO67" s="1">
        <f t="shared" si="23"/>
        <v>0</v>
      </c>
      <c r="DP67" s="1">
        <f t="shared" si="25"/>
        <v>0</v>
      </c>
      <c r="DQ67" s="1">
        <f>AJ13</f>
        <v>0</v>
      </c>
    </row>
    <row r="68" spans="2:121" x14ac:dyDescent="0.2">
      <c r="DK68" s="10"/>
      <c r="DL68" s="1">
        <f t="shared" si="26"/>
        <v>0</v>
      </c>
      <c r="DM68" s="1">
        <f t="shared" si="28"/>
        <v>0</v>
      </c>
      <c r="DN68" s="1">
        <f>AL22</f>
        <v>0</v>
      </c>
      <c r="DO68" s="1">
        <f t="shared" si="23"/>
        <v>0</v>
      </c>
      <c r="DP68" s="1">
        <f t="shared" si="25"/>
        <v>0</v>
      </c>
      <c r="DQ68" s="1">
        <f>AJ14</f>
        <v>0</v>
      </c>
    </row>
    <row r="69" spans="2:121" x14ac:dyDescent="0.2">
      <c r="DK69" s="10"/>
      <c r="DL69" s="1">
        <f t="shared" si="26"/>
        <v>0</v>
      </c>
      <c r="DM69" s="1">
        <f t="shared" si="28"/>
        <v>0</v>
      </c>
      <c r="DN69" s="1">
        <f t="shared" si="21"/>
        <v>0</v>
      </c>
      <c r="DO69" s="1">
        <f>AP5</f>
        <v>0</v>
      </c>
      <c r="DP69" s="1">
        <f t="shared" si="25"/>
        <v>0</v>
      </c>
      <c r="DQ69" s="1">
        <f>AM17</f>
        <v>0</v>
      </c>
    </row>
    <row r="70" spans="2:121" x14ac:dyDescent="0.2">
      <c r="DK70" s="10"/>
      <c r="DL70" s="1">
        <f t="shared" si="26"/>
        <v>0</v>
      </c>
      <c r="DM70" s="1">
        <f t="shared" si="28"/>
        <v>0</v>
      </c>
      <c r="DN70" s="1">
        <f>AM5</f>
        <v>0</v>
      </c>
      <c r="DO70" s="1">
        <f t="shared" ref="DO70:DO81" si="29">AP6</f>
        <v>0</v>
      </c>
      <c r="DP70" s="1">
        <f>AT6</f>
        <v>0</v>
      </c>
      <c r="DQ70" s="1">
        <f>AM18</f>
        <v>0</v>
      </c>
    </row>
    <row r="71" spans="2:121" x14ac:dyDescent="0.2">
      <c r="DK71" s="10"/>
      <c r="DL71" s="1">
        <f t="shared" si="26"/>
        <v>0</v>
      </c>
      <c r="DM71" s="1">
        <f t="shared" si="28"/>
        <v>0</v>
      </c>
      <c r="DN71" s="1">
        <f t="shared" ref="DN71:DN81" si="30">AM6</f>
        <v>0</v>
      </c>
      <c r="DO71" s="1">
        <f t="shared" si="29"/>
        <v>0</v>
      </c>
      <c r="DP71" s="1">
        <f t="shared" ref="DP71:DP80" si="31">AT7</f>
        <v>0</v>
      </c>
      <c r="DQ71" s="1">
        <f>AM19</f>
        <v>0</v>
      </c>
    </row>
    <row r="72" spans="2:121" x14ac:dyDescent="0.2">
      <c r="DK72" s="10"/>
      <c r="DL72" s="1">
        <f t="shared" si="26"/>
        <v>0</v>
      </c>
      <c r="DM72" s="1">
        <f t="shared" si="28"/>
        <v>0</v>
      </c>
      <c r="DN72" s="1">
        <f t="shared" si="30"/>
        <v>0</v>
      </c>
      <c r="DO72" s="1">
        <f t="shared" si="29"/>
        <v>0</v>
      </c>
      <c r="DP72" s="1">
        <f t="shared" si="31"/>
        <v>0</v>
      </c>
      <c r="DQ72" s="1">
        <f>AM20</f>
        <v>0</v>
      </c>
    </row>
    <row r="73" spans="2:121" x14ac:dyDescent="0.2">
      <c r="DK73" s="10"/>
      <c r="DL73" s="1">
        <f t="shared" si="26"/>
        <v>0</v>
      </c>
      <c r="DM73" s="1">
        <f t="shared" si="28"/>
        <v>0</v>
      </c>
      <c r="DN73" s="1">
        <f t="shared" si="30"/>
        <v>0</v>
      </c>
      <c r="DO73" s="1">
        <f t="shared" si="29"/>
        <v>0</v>
      </c>
      <c r="DP73" s="1">
        <f t="shared" si="31"/>
        <v>0</v>
      </c>
      <c r="DQ73" s="1">
        <f>AM21</f>
        <v>0</v>
      </c>
    </row>
    <row r="74" spans="2:121" x14ac:dyDescent="0.2">
      <c r="DK74" s="10"/>
      <c r="DL74" s="1">
        <f t="shared" si="26"/>
        <v>0</v>
      </c>
      <c r="DM74" s="1">
        <f>AH22</f>
        <v>0</v>
      </c>
      <c r="DN74" s="1">
        <f t="shared" si="30"/>
        <v>0</v>
      </c>
      <c r="DO74" s="1">
        <f t="shared" si="29"/>
        <v>0</v>
      </c>
      <c r="DP74" s="1">
        <f t="shared" si="31"/>
        <v>0</v>
      </c>
      <c r="DQ74" s="1">
        <f>AP18</f>
        <v>0</v>
      </c>
    </row>
    <row r="75" spans="2:121" x14ac:dyDescent="0.2">
      <c r="DK75" s="10"/>
      <c r="DL75" s="1">
        <f t="shared" si="26"/>
        <v>0</v>
      </c>
      <c r="DM75" s="1">
        <f t="shared" ref="DM75:DM76" si="32">AH23</f>
        <v>0</v>
      </c>
      <c r="DN75" s="1">
        <f t="shared" si="30"/>
        <v>0</v>
      </c>
      <c r="DO75" s="1">
        <f t="shared" si="29"/>
        <v>0</v>
      </c>
      <c r="DP75" s="1">
        <f t="shared" si="31"/>
        <v>0</v>
      </c>
      <c r="DQ75" s="1">
        <f>AQ5</f>
        <v>0</v>
      </c>
    </row>
    <row r="76" spans="2:121" x14ac:dyDescent="0.2">
      <c r="DK76" s="10"/>
      <c r="DL76" s="1">
        <f t="shared" si="26"/>
        <v>0</v>
      </c>
      <c r="DM76" s="1">
        <f t="shared" si="32"/>
        <v>0</v>
      </c>
      <c r="DN76" s="1">
        <f t="shared" si="30"/>
        <v>0</v>
      </c>
      <c r="DO76" s="1">
        <f t="shared" si="29"/>
        <v>0</v>
      </c>
      <c r="DP76" s="1">
        <f t="shared" si="31"/>
        <v>0</v>
      </c>
      <c r="DQ76" s="1">
        <f>AQ6</f>
        <v>0</v>
      </c>
    </row>
    <row r="77" spans="2:121" x14ac:dyDescent="0.2">
      <c r="B77" s="16"/>
      <c r="DK77" s="10"/>
      <c r="DL77" s="1">
        <f>AU10</f>
        <v>0</v>
      </c>
      <c r="DM77" s="1">
        <f>AJ5</f>
        <v>0</v>
      </c>
      <c r="DN77" s="1">
        <f t="shared" si="30"/>
        <v>0</v>
      </c>
      <c r="DO77" s="1">
        <f t="shared" si="29"/>
        <v>0</v>
      </c>
      <c r="DP77" s="1">
        <f t="shared" si="31"/>
        <v>0</v>
      </c>
      <c r="DQ77" s="1">
        <f>AQ7</f>
        <v>0</v>
      </c>
    </row>
    <row r="78" spans="2:121" x14ac:dyDescent="0.2">
      <c r="B78" s="16"/>
      <c r="DK78" s="10"/>
      <c r="DL78" s="1">
        <f>AU11</f>
        <v>0</v>
      </c>
      <c r="DM78" s="1">
        <f t="shared" ref="DM78:DM81" si="33">AJ6</f>
        <v>0</v>
      </c>
      <c r="DN78" s="1">
        <f t="shared" si="30"/>
        <v>0</v>
      </c>
      <c r="DO78" s="1">
        <f t="shared" si="29"/>
        <v>0</v>
      </c>
      <c r="DP78" s="1">
        <f t="shared" si="31"/>
        <v>0</v>
      </c>
      <c r="DQ78" s="1">
        <f>AQ8</f>
        <v>0</v>
      </c>
    </row>
    <row r="79" spans="2:121" x14ac:dyDescent="0.2">
      <c r="B79" s="16"/>
      <c r="DK79" s="10"/>
      <c r="DL79" s="1">
        <f>AF7</f>
        <v>0</v>
      </c>
      <c r="DM79" s="1">
        <f t="shared" si="33"/>
        <v>0</v>
      </c>
      <c r="DN79" s="1">
        <f t="shared" si="30"/>
        <v>0</v>
      </c>
      <c r="DO79" s="1">
        <f t="shared" si="29"/>
        <v>0</v>
      </c>
      <c r="DP79" s="1">
        <f t="shared" si="31"/>
        <v>0</v>
      </c>
      <c r="DQ79" s="1">
        <f>AU7</f>
        <v>0</v>
      </c>
    </row>
    <row r="80" spans="2:121" x14ac:dyDescent="0.2">
      <c r="DK80" s="10"/>
      <c r="DL80" s="1">
        <f t="shared" ref="DL80:DL81" si="34">AF8</f>
        <v>0</v>
      </c>
      <c r="DM80" s="1">
        <f t="shared" si="33"/>
        <v>0</v>
      </c>
      <c r="DN80" s="1">
        <f t="shared" si="30"/>
        <v>0</v>
      </c>
      <c r="DO80" s="1">
        <f t="shared" si="29"/>
        <v>0</v>
      </c>
      <c r="DP80" s="1">
        <f t="shared" si="31"/>
        <v>0</v>
      </c>
      <c r="DQ80" s="1">
        <f>AU8</f>
        <v>0</v>
      </c>
    </row>
    <row r="81" spans="115:121" x14ac:dyDescent="0.2">
      <c r="DK81" s="10"/>
      <c r="DL81" s="1">
        <f t="shared" si="34"/>
        <v>0</v>
      </c>
      <c r="DM81" s="1">
        <f t="shared" si="33"/>
        <v>0</v>
      </c>
      <c r="DN81" s="1">
        <f t="shared" si="30"/>
        <v>0</v>
      </c>
      <c r="DO81" s="1">
        <f t="shared" si="29"/>
        <v>0</v>
      </c>
      <c r="DP81" s="1">
        <f>AU6</f>
        <v>0</v>
      </c>
      <c r="DQ81" s="1">
        <f>AU9</f>
        <v>0</v>
      </c>
    </row>
  </sheetData>
  <sheetProtection sheet="1" objects="1" scenarios="1"/>
  <mergeCells count="28">
    <mergeCell ref="AR32:AS32"/>
    <mergeCell ref="A31:F31"/>
    <mergeCell ref="G31:H31"/>
    <mergeCell ref="AB32:AG32"/>
    <mergeCell ref="AH32:AI32"/>
    <mergeCell ref="AM32:AQ32"/>
    <mergeCell ref="A33:F33"/>
    <mergeCell ref="G33:H33"/>
    <mergeCell ref="M33:S33"/>
    <mergeCell ref="T33:U33"/>
    <mergeCell ref="A34:F34"/>
    <mergeCell ref="G34:H34"/>
    <mergeCell ref="M34:S34"/>
    <mergeCell ref="T34:U34"/>
    <mergeCell ref="AK38:AL38"/>
    <mergeCell ref="A40:H40"/>
    <mergeCell ref="I40:J40"/>
    <mergeCell ref="AB34:AG34"/>
    <mergeCell ref="AH34:AI34"/>
    <mergeCell ref="A35:F35"/>
    <mergeCell ref="G35:H35"/>
    <mergeCell ref="AC37:AJ37"/>
    <mergeCell ref="AK37:AL37"/>
    <mergeCell ref="A41:H41"/>
    <mergeCell ref="I41:J41"/>
    <mergeCell ref="A38:H38"/>
    <mergeCell ref="I38:J38"/>
    <mergeCell ref="AC38:AJ38"/>
  </mergeCells>
  <conditionalFormatting sqref="A3:X26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B3:AY2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S81"/>
  <sheetViews>
    <sheetView zoomScale="70" zoomScaleNormal="70" workbookViewId="0">
      <selection activeCell="BM37" sqref="BM37:BN38"/>
    </sheetView>
  </sheetViews>
  <sheetFormatPr defaultColWidth="4.44140625" defaultRowHeight="15" x14ac:dyDescent="0.2"/>
  <cols>
    <col min="1" max="25" width="4" style="1" customWidth="1"/>
    <col min="26" max="26" width="6.21875" style="1" bestFit="1" customWidth="1"/>
    <col min="27" max="27" width="1.21875" style="1" customWidth="1"/>
    <col min="28" max="51" width="4.33203125" style="1" customWidth="1"/>
    <col min="52" max="52" width="1.6640625" style="1" customWidth="1"/>
    <col min="53" max="53" width="4.44140625" style="1"/>
    <col min="54" max="54" width="2.21875" style="1" customWidth="1"/>
    <col min="55" max="78" width="4.44140625" style="1"/>
    <col min="79" max="79" width="2.77734375" style="1" customWidth="1"/>
    <col min="80" max="120" width="4.44140625" style="1"/>
    <col min="121" max="121" width="4.5546875" style="1" bestFit="1" customWidth="1"/>
    <col min="122" max="122" width="5.5546875" style="1" bestFit="1" customWidth="1"/>
    <col min="123" max="123" width="4.44140625" style="1"/>
    <col min="124" max="124" width="8.21875" style="1" bestFit="1" customWidth="1"/>
    <col min="125" max="125" width="4.44140625" style="1"/>
    <col min="126" max="126" width="4.5546875" style="1" bestFit="1" customWidth="1"/>
    <col min="127" max="127" width="4.44140625" style="1"/>
    <col min="128" max="128" width="5.77734375" style="1" bestFit="1" customWidth="1"/>
    <col min="129" max="131" width="4.44140625" style="1"/>
    <col min="132" max="132" width="4.5546875" style="1" bestFit="1" customWidth="1"/>
    <col min="133" max="133" width="9.33203125" style="1" bestFit="1" customWidth="1"/>
    <col min="134" max="138" width="4.5546875" style="1" bestFit="1" customWidth="1"/>
    <col min="139" max="139" width="5.77734375" style="1" bestFit="1" customWidth="1"/>
    <col min="140" max="141" width="4.44140625" style="1"/>
    <col min="142" max="143" width="4.5546875" style="1" bestFit="1" customWidth="1"/>
    <col min="144" max="144" width="4.44140625" style="1"/>
    <col min="145" max="145" width="4.5546875" style="1" bestFit="1" customWidth="1"/>
    <col min="146" max="146" width="4.44140625" style="1"/>
    <col min="147" max="147" width="4.5546875" style="1" bestFit="1" customWidth="1"/>
    <col min="148" max="148" width="4.44140625" style="1"/>
    <col min="149" max="149" width="5.77734375" style="1" bestFit="1" customWidth="1"/>
    <col min="150" max="16384" width="4.44140625" style="1"/>
  </cols>
  <sheetData>
    <row r="1" spans="1:149" ht="18" x14ac:dyDescent="0.2">
      <c r="A1" s="1" t="s">
        <v>26</v>
      </c>
      <c r="AB1" s="1" t="s">
        <v>22</v>
      </c>
      <c r="BC1" s="1" t="s">
        <v>23</v>
      </c>
    </row>
    <row r="2" spans="1:149" ht="9.1999999999999993" customHeight="1" x14ac:dyDescent="0.2"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</row>
    <row r="3" spans="1:149" x14ac:dyDescent="0.2">
      <c r="A3" s="1">
        <v>1.55867</v>
      </c>
      <c r="B3" s="1">
        <v>1.93502</v>
      </c>
      <c r="C3" s="1">
        <v>1.9480299999999999</v>
      </c>
      <c r="D3" s="1">
        <v>1.9278200000000001</v>
      </c>
      <c r="E3" s="1">
        <v>1.9293100000000001</v>
      </c>
      <c r="F3" s="1">
        <v>1.8284199999999999</v>
      </c>
      <c r="G3" s="1">
        <v>1.6763600000000001</v>
      </c>
      <c r="H3" s="1">
        <v>1.7127399999999999</v>
      </c>
      <c r="I3" s="1">
        <v>2.0260099999999999</v>
      </c>
      <c r="J3" s="1">
        <v>2.2838500000000002</v>
      </c>
      <c r="K3" s="1">
        <v>2.16499</v>
      </c>
      <c r="L3" s="1">
        <v>1.8947099999999999</v>
      </c>
      <c r="M3" s="1">
        <v>1.8921399999999999</v>
      </c>
      <c r="N3" s="1">
        <v>2.1198800000000002</v>
      </c>
      <c r="O3" s="1">
        <v>2.16391</v>
      </c>
      <c r="P3" s="1">
        <v>1.9172499999999999</v>
      </c>
      <c r="Q3" s="1">
        <v>1.6436999999999999</v>
      </c>
      <c r="R3" s="1">
        <v>1.5200899999999999</v>
      </c>
      <c r="S3" s="1">
        <v>1.5006699999999999</v>
      </c>
      <c r="T3" s="1">
        <v>1.5469999999999999</v>
      </c>
      <c r="U3" s="1">
        <v>1.7459</v>
      </c>
      <c r="V3" s="1">
        <v>1.99769</v>
      </c>
      <c r="W3" s="1">
        <v>2.0174300000000001</v>
      </c>
      <c r="X3" s="1">
        <v>1.5890299999999999</v>
      </c>
      <c r="AA3" s="2"/>
      <c r="AB3" s="1">
        <f>A3*49.58*$AH$34/($AO$29)</f>
        <v>0.87816884772727266</v>
      </c>
      <c r="AC3" s="1">
        <f t="shared" ref="AC3:AY14" si="0">B3*49.58*$AH$34/($AO$29)</f>
        <v>1.090207859090909</v>
      </c>
      <c r="AD3" s="1">
        <f t="shared" si="0"/>
        <v>1.0975378113636363</v>
      </c>
      <c r="AE3" s="1">
        <f t="shared" si="0"/>
        <v>1.0861513136363636</v>
      </c>
      <c r="AF3" s="1">
        <f t="shared" si="0"/>
        <v>1.0869907931818181</v>
      </c>
      <c r="AG3" s="1">
        <f t="shared" si="0"/>
        <v>1.03014845</v>
      </c>
      <c r="AH3" s="1">
        <f t="shared" si="0"/>
        <v>0.94447646363636362</v>
      </c>
      <c r="AI3" s="1">
        <f t="shared" si="0"/>
        <v>0.96497328636363633</v>
      </c>
      <c r="AJ3" s="1">
        <f t="shared" si="0"/>
        <v>1.1414724522727271</v>
      </c>
      <c r="AK3" s="1">
        <f t="shared" si="0"/>
        <v>1.2867418522727272</v>
      </c>
      <c r="AL3" s="1">
        <f t="shared" si="0"/>
        <v>1.2197750477272726</v>
      </c>
      <c r="AM3" s="1">
        <f t="shared" si="0"/>
        <v>1.0674968386363635</v>
      </c>
      <c r="AN3" s="1">
        <f t="shared" si="0"/>
        <v>1.0660488772727272</v>
      </c>
      <c r="AO3" s="1">
        <f t="shared" si="0"/>
        <v>1.1943596636363638</v>
      </c>
      <c r="AP3" s="1">
        <f t="shared" si="0"/>
        <v>1.2191665659090909</v>
      </c>
      <c r="AQ3" s="1">
        <f t="shared" si="0"/>
        <v>1.0801960795454546</v>
      </c>
      <c r="AR3" s="1">
        <f t="shared" si="0"/>
        <v>0.92607552272727256</v>
      </c>
      <c r="AS3" s="1">
        <f t="shared" si="0"/>
        <v>0.85643252499999989</v>
      </c>
      <c r="AT3" s="1">
        <f t="shared" si="0"/>
        <v>0.84549112045454533</v>
      </c>
      <c r="AU3" s="1">
        <f t="shared" si="0"/>
        <v>0.8715938636363636</v>
      </c>
      <c r="AV3" s="1">
        <f t="shared" si="0"/>
        <v>0.98365593181818189</v>
      </c>
      <c r="AW3" s="1">
        <f t="shared" si="0"/>
        <v>1.1255167068181817</v>
      </c>
      <c r="AX3" s="1">
        <f t="shared" si="0"/>
        <v>1.1366384022727272</v>
      </c>
      <c r="AY3" s="1">
        <f t="shared" si="0"/>
        <v>0.89527394772727265</v>
      </c>
      <c r="AZ3" s="2"/>
      <c r="BB3" s="2"/>
      <c r="BC3" s="1">
        <v>0.48273263157894741</v>
      </c>
      <c r="BD3" s="1">
        <v>0.70189473684210524</v>
      </c>
      <c r="BE3" s="1">
        <v>0.78666842105263157</v>
      </c>
      <c r="BF3" s="1">
        <v>0.80525263157894733</v>
      </c>
      <c r="BG3" s="1">
        <v>0.80598421052631575</v>
      </c>
      <c r="BH3" s="1">
        <v>0.79705789473684219</v>
      </c>
      <c r="BI3" s="1">
        <v>0.80107368421052638</v>
      </c>
      <c r="BJ3" s="1">
        <v>0.86111578947368428</v>
      </c>
      <c r="BK3" s="1">
        <v>0.97548947368421057</v>
      </c>
      <c r="BL3" s="1">
        <v>1.0763789473684211</v>
      </c>
      <c r="BM3" s="1">
        <v>1.1118000000000001</v>
      </c>
      <c r="BN3" s="1">
        <v>1.1102789473684211</v>
      </c>
      <c r="BO3" s="1">
        <v>1.1257947368421053</v>
      </c>
      <c r="BP3" s="1">
        <v>1.1537736842105264</v>
      </c>
      <c r="BQ3" s="1">
        <v>1.1453842105263159</v>
      </c>
      <c r="BR3" s="1">
        <v>1.0801052631578949</v>
      </c>
      <c r="BS3" s="1">
        <v>0.98365789473684206</v>
      </c>
      <c r="BT3" s="1">
        <v>0.89111052631578946</v>
      </c>
      <c r="BU3" s="1">
        <v>0.82521578947368424</v>
      </c>
      <c r="BV3" s="1">
        <v>0.800042105263158</v>
      </c>
      <c r="BW3" s="1">
        <v>0.81106315789473693</v>
      </c>
      <c r="BX3" s="1">
        <v>0.813821052631579</v>
      </c>
      <c r="BY3" s="1">
        <v>0.72986842105263161</v>
      </c>
      <c r="BZ3" s="1">
        <v>0.49806736842105265</v>
      </c>
      <c r="CA3" s="2"/>
    </row>
    <row r="4" spans="1:149" x14ac:dyDescent="0.2">
      <c r="A4" s="1">
        <v>1.88737</v>
      </c>
      <c r="B4" s="1">
        <v>2.4430999999999998</v>
      </c>
      <c r="C4" s="1">
        <v>2.5098600000000002</v>
      </c>
      <c r="D4" s="1">
        <v>2.4927800000000002</v>
      </c>
      <c r="E4" s="1">
        <v>2.5599099999999999</v>
      </c>
      <c r="F4" s="1">
        <v>2.4918999999999998</v>
      </c>
      <c r="G4" s="1">
        <v>2.2721</v>
      </c>
      <c r="H4" s="1">
        <v>2.33432</v>
      </c>
      <c r="I4" s="1">
        <v>2.8665400000000001</v>
      </c>
      <c r="J4" s="1">
        <v>3.3725900000000002</v>
      </c>
      <c r="K4" s="1">
        <v>3.4275199999999999</v>
      </c>
      <c r="L4" s="1">
        <v>3.3003300000000002</v>
      </c>
      <c r="M4" s="1">
        <v>3.4317000000000002</v>
      </c>
      <c r="N4" s="1">
        <v>3.6886700000000001</v>
      </c>
      <c r="O4" s="1">
        <v>3.6928800000000002</v>
      </c>
      <c r="P4" s="1">
        <v>3.4027099999999999</v>
      </c>
      <c r="Q4" s="1">
        <v>3.0204399999999998</v>
      </c>
      <c r="R4" s="1">
        <v>2.6968700000000001</v>
      </c>
      <c r="S4" s="1">
        <v>2.4849100000000002</v>
      </c>
      <c r="T4" s="1">
        <v>2.4346100000000002</v>
      </c>
      <c r="U4" s="1">
        <v>2.5872700000000002</v>
      </c>
      <c r="V4" s="1">
        <v>2.7241</v>
      </c>
      <c r="W4" s="1">
        <v>2.56101</v>
      </c>
      <c r="X4" s="1">
        <v>1.9354499999999999</v>
      </c>
      <c r="AA4" s="2"/>
      <c r="AB4" s="1">
        <f t="shared" ref="AB4:AD26" si="1">A4*49.58*$AH$34/($AO$29)</f>
        <v>1.0633614159090909</v>
      </c>
      <c r="AC4" s="1">
        <f t="shared" si="0"/>
        <v>1.37646475</v>
      </c>
      <c r="AD4" s="1">
        <f t="shared" si="0"/>
        <v>1.4140779409090909</v>
      </c>
      <c r="AE4" s="1">
        <f t="shared" si="0"/>
        <v>1.4044549136363638</v>
      </c>
      <c r="AF4" s="1">
        <f t="shared" si="0"/>
        <v>1.4422765659090908</v>
      </c>
      <c r="AG4" s="1">
        <f t="shared" si="0"/>
        <v>1.4039591136363634</v>
      </c>
      <c r="AH4" s="1">
        <f t="shared" si="0"/>
        <v>1.2801217954545454</v>
      </c>
      <c r="AI4" s="1">
        <f t="shared" si="0"/>
        <v>1.315177109090909</v>
      </c>
      <c r="AJ4" s="1">
        <f t="shared" si="0"/>
        <v>1.6150346954545454</v>
      </c>
      <c r="AK4" s="1">
        <f t="shared" si="0"/>
        <v>1.9001478659090909</v>
      </c>
      <c r="AL4" s="1">
        <f t="shared" si="0"/>
        <v>1.9310959272727273</v>
      </c>
      <c r="AM4" s="1">
        <f t="shared" si="0"/>
        <v>1.8594359249999999</v>
      </c>
      <c r="AN4" s="1">
        <f t="shared" si="0"/>
        <v>1.9334509772727273</v>
      </c>
      <c r="AO4" s="1">
        <f t="shared" si="0"/>
        <v>2.0782302113636364</v>
      </c>
      <c r="AP4" s="1">
        <f t="shared" si="0"/>
        <v>2.0806021636363634</v>
      </c>
      <c r="AQ4" s="1">
        <f t="shared" si="0"/>
        <v>1.9171177477272727</v>
      </c>
      <c r="AR4" s="1">
        <f t="shared" si="0"/>
        <v>1.7017433545454543</v>
      </c>
      <c r="AS4" s="1">
        <f t="shared" si="0"/>
        <v>1.5194410749999998</v>
      </c>
      <c r="AT4" s="1">
        <f t="shared" si="0"/>
        <v>1.4000208840909092</v>
      </c>
      <c r="AU4" s="1">
        <f t="shared" si="0"/>
        <v>1.3716814068181817</v>
      </c>
      <c r="AV4" s="1">
        <f t="shared" si="0"/>
        <v>1.4576914386363635</v>
      </c>
      <c r="AW4" s="1">
        <f t="shared" si="0"/>
        <v>1.5347827045454545</v>
      </c>
      <c r="AX4" s="1">
        <f t="shared" si="0"/>
        <v>1.4428963159090908</v>
      </c>
      <c r="AY4" s="1">
        <f t="shared" si="0"/>
        <v>1.090450125</v>
      </c>
      <c r="AZ4" s="2"/>
      <c r="BB4" s="2"/>
      <c r="BC4" s="1">
        <v>0.69855789473684216</v>
      </c>
      <c r="BD4" s="1">
        <v>1.0276052631578947</v>
      </c>
      <c r="BE4" s="1">
        <v>1.1667842105263158</v>
      </c>
      <c r="BF4" s="1">
        <v>1.2171736842105263</v>
      </c>
      <c r="BG4" s="1">
        <v>1.2651526315789474</v>
      </c>
      <c r="BH4" s="1">
        <v>1.3334894736842107</v>
      </c>
      <c r="BI4" s="1">
        <v>1.4528631578947369</v>
      </c>
      <c r="BJ4" s="1">
        <v>1.6732052631578949</v>
      </c>
      <c r="BK4" s="1">
        <v>1.9681894736842107</v>
      </c>
      <c r="BL4" s="1">
        <v>2.221221052631579</v>
      </c>
      <c r="BM4" s="1">
        <v>2.358926315789474</v>
      </c>
      <c r="BN4" s="1">
        <v>2.4226000000000001</v>
      </c>
      <c r="BO4" s="1">
        <v>2.4763894736842107</v>
      </c>
      <c r="BP4" s="1">
        <v>2.5140210526315792</v>
      </c>
      <c r="BQ4" s="1">
        <v>2.4894578947368422</v>
      </c>
      <c r="BR4" s="1">
        <v>2.3824578947368424</v>
      </c>
      <c r="BS4" s="1">
        <v>2.2010368421052631</v>
      </c>
      <c r="BT4" s="1">
        <v>1.9657947368421054</v>
      </c>
      <c r="BU4" s="1">
        <v>1.7207789473684212</v>
      </c>
      <c r="BV4" s="1">
        <v>1.524642105263158</v>
      </c>
      <c r="BW4" s="1">
        <v>1.3980315789473685</v>
      </c>
      <c r="BX4" s="1">
        <v>1.2877105263157895</v>
      </c>
      <c r="BY4" s="1">
        <v>1.0891736842105264</v>
      </c>
      <c r="BZ4" s="1">
        <v>0.71916315789473684</v>
      </c>
      <c r="CA4" s="2"/>
    </row>
    <row r="5" spans="1:149" x14ac:dyDescent="0.2">
      <c r="A5" s="1">
        <v>1.8755200000000001</v>
      </c>
      <c r="B5" s="1">
        <v>2.5797500000000002</v>
      </c>
      <c r="C5" s="1">
        <v>2.71976</v>
      </c>
      <c r="D5" s="1">
        <v>2.7116400000000001</v>
      </c>
      <c r="E5" s="1">
        <v>2.9083999999999999</v>
      </c>
      <c r="F5" s="1">
        <v>3.1570399999999998</v>
      </c>
      <c r="G5" s="1">
        <v>3.41994</v>
      </c>
      <c r="H5" s="1">
        <v>4.1896800000000001</v>
      </c>
      <c r="I5" s="1">
        <v>5.4408399999999997</v>
      </c>
      <c r="J5" s="1">
        <v>6.3982000000000001</v>
      </c>
      <c r="K5" s="1">
        <v>6.8295500000000002</v>
      </c>
      <c r="L5" s="1">
        <v>7.0861999999999998</v>
      </c>
      <c r="M5" s="1">
        <v>7.3574400000000004</v>
      </c>
      <c r="N5" s="1">
        <v>7.4334199999999999</v>
      </c>
      <c r="O5" s="1">
        <v>7.28538</v>
      </c>
      <c r="P5" s="1">
        <v>7.0652100000000004</v>
      </c>
      <c r="Q5" s="1">
        <v>6.63232</v>
      </c>
      <c r="R5" s="1">
        <v>5.7705500000000001</v>
      </c>
      <c r="S5" s="1">
        <v>4.69367</v>
      </c>
      <c r="T5" s="1">
        <v>3.86782</v>
      </c>
      <c r="U5" s="1">
        <v>3.43458</v>
      </c>
      <c r="V5" s="1">
        <v>3.10181</v>
      </c>
      <c r="W5" s="1">
        <v>2.6230600000000002</v>
      </c>
      <c r="X5" s="1">
        <v>1.8484700000000001</v>
      </c>
      <c r="AA5" s="2"/>
      <c r="AB5" s="1">
        <f t="shared" si="1"/>
        <v>1.0566850181818184</v>
      </c>
      <c r="AC5" s="1">
        <f t="shared" si="0"/>
        <v>1.4534546022727275</v>
      </c>
      <c r="AD5" s="1">
        <f t="shared" si="0"/>
        <v>1.532337509090909</v>
      </c>
      <c r="AE5" s="1">
        <f t="shared" si="0"/>
        <v>1.5277626272727274</v>
      </c>
      <c r="AF5" s="1">
        <f t="shared" si="0"/>
        <v>1.6386189999999998</v>
      </c>
      <c r="AG5" s="1">
        <f t="shared" si="0"/>
        <v>1.7787050363636361</v>
      </c>
      <c r="AH5" s="1">
        <f t="shared" si="0"/>
        <v>1.9268252863636364</v>
      </c>
      <c r="AI5" s="1">
        <f t="shared" si="0"/>
        <v>2.3605038</v>
      </c>
      <c r="AJ5" s="1">
        <f t="shared" si="0"/>
        <v>3.0654187181818178</v>
      </c>
      <c r="AK5" s="1">
        <f t="shared" si="0"/>
        <v>3.6048040454545456</v>
      </c>
      <c r="AL5" s="1">
        <f t="shared" si="0"/>
        <v>3.8478305568181814</v>
      </c>
      <c r="AM5" s="1">
        <f t="shared" si="0"/>
        <v>3.9924295000000001</v>
      </c>
      <c r="AN5" s="1">
        <f t="shared" si="0"/>
        <v>4.1452485818181817</v>
      </c>
      <c r="AO5" s="1">
        <f t="shared" si="0"/>
        <v>4.1880564045454545</v>
      </c>
      <c r="AP5" s="1">
        <f t="shared" si="0"/>
        <v>4.1046493227272727</v>
      </c>
      <c r="AQ5" s="1">
        <f t="shared" si="0"/>
        <v>3.9806035431818185</v>
      </c>
      <c r="AR5" s="1">
        <f t="shared" si="0"/>
        <v>3.7367093818181818</v>
      </c>
      <c r="AS5" s="1">
        <f t="shared" si="0"/>
        <v>3.2511803295454542</v>
      </c>
      <c r="AT5" s="1">
        <f t="shared" si="0"/>
        <v>2.6444563477272727</v>
      </c>
      <c r="AU5" s="1">
        <f t="shared" si="0"/>
        <v>2.1791649500000001</v>
      </c>
      <c r="AV5" s="1">
        <f t="shared" si="0"/>
        <v>1.9350735954545455</v>
      </c>
      <c r="AW5" s="1">
        <f t="shared" si="0"/>
        <v>1.7475879522727273</v>
      </c>
      <c r="AX5" s="1">
        <f t="shared" si="0"/>
        <v>1.4778558500000001</v>
      </c>
      <c r="AY5" s="1">
        <f t="shared" si="0"/>
        <v>1.0414448022727272</v>
      </c>
      <c r="AZ5" s="2"/>
      <c r="BB5" s="2"/>
      <c r="BC5" s="1">
        <v>0.78743157894736837</v>
      </c>
      <c r="BD5" s="1">
        <v>1.1773263157894738</v>
      </c>
      <c r="BE5" s="1">
        <v>1.3696473684210526</v>
      </c>
      <c r="BF5" s="1">
        <v>1.4995052631578949</v>
      </c>
      <c r="BG5" s="1">
        <v>1.7131315789473684</v>
      </c>
      <c r="BH5" s="1">
        <v>2.0665263157894738</v>
      </c>
      <c r="BI5" s="1">
        <v>2.5713631578947367</v>
      </c>
      <c r="BJ5" s="1">
        <v>3.2125526315789479</v>
      </c>
      <c r="BK5" s="1">
        <v>3.8736000000000002</v>
      </c>
      <c r="BL5" s="1">
        <v>4.3855105263157901</v>
      </c>
      <c r="BM5" s="1">
        <v>4.697636842105263</v>
      </c>
      <c r="BN5" s="1">
        <v>4.8815684210526316</v>
      </c>
      <c r="BO5" s="1">
        <v>4.9916</v>
      </c>
      <c r="BP5" s="1">
        <v>5.0252789473684221</v>
      </c>
      <c r="BQ5" s="1">
        <v>4.9791842105263155</v>
      </c>
      <c r="BR5" s="1">
        <v>4.8428789473684217</v>
      </c>
      <c r="BS5" s="1">
        <v>4.554278947368422</v>
      </c>
      <c r="BT5" s="1">
        <v>4.0550157894736847</v>
      </c>
      <c r="BU5" s="1">
        <v>3.3999368421052631</v>
      </c>
      <c r="BV5" s="1">
        <v>2.7392947368421052</v>
      </c>
      <c r="BW5" s="1">
        <v>2.1847684210526319</v>
      </c>
      <c r="BX5" s="1">
        <v>1.7370315789473685</v>
      </c>
      <c r="BY5" s="1">
        <v>1.3109842105263159</v>
      </c>
      <c r="BZ5" s="1">
        <v>0.80960526315789472</v>
      </c>
      <c r="CA5" s="2"/>
    </row>
    <row r="6" spans="1:149" x14ac:dyDescent="0.2">
      <c r="A6" s="1">
        <v>1.8618600000000001</v>
      </c>
      <c r="B6" s="1">
        <v>2.6357699999999999</v>
      </c>
      <c r="C6" s="1">
        <v>2.8075899999999998</v>
      </c>
      <c r="D6" s="1">
        <v>2.8698600000000001</v>
      </c>
      <c r="E6" s="1">
        <v>3.50467</v>
      </c>
      <c r="F6" s="1">
        <v>4.9068399999999999</v>
      </c>
      <c r="G6" s="1">
        <v>6.95268</v>
      </c>
      <c r="H6" s="1">
        <v>9.7653999999999996</v>
      </c>
      <c r="I6" s="1">
        <v>12.607699999999999</v>
      </c>
      <c r="J6" s="1">
        <v>14.2591</v>
      </c>
      <c r="K6" s="1">
        <v>15.094900000000001</v>
      </c>
      <c r="L6" s="1">
        <v>15.816700000000001</v>
      </c>
      <c r="M6" s="1">
        <v>16.2197</v>
      </c>
      <c r="N6" s="1">
        <v>16.071300000000001</v>
      </c>
      <c r="O6" s="1">
        <v>15.806900000000001</v>
      </c>
      <c r="P6" s="1">
        <v>15.744999999999999</v>
      </c>
      <c r="Q6" s="1">
        <v>15.2433</v>
      </c>
      <c r="R6" s="1">
        <v>13.359500000000001</v>
      </c>
      <c r="S6" s="1">
        <v>10.349</v>
      </c>
      <c r="T6" s="1">
        <v>7.4454200000000004</v>
      </c>
      <c r="U6" s="1">
        <v>5.2611499999999998</v>
      </c>
      <c r="V6" s="1">
        <v>3.7050299999999998</v>
      </c>
      <c r="W6" s="1">
        <v>2.6377299999999999</v>
      </c>
      <c r="X6" s="1">
        <v>1.6882699999999999</v>
      </c>
      <c r="AA6" s="2"/>
      <c r="AB6" s="1">
        <f t="shared" si="1"/>
        <v>1.04898885</v>
      </c>
      <c r="AC6" s="1">
        <f t="shared" si="0"/>
        <v>1.4850167795454545</v>
      </c>
      <c r="AD6" s="1">
        <f t="shared" si="0"/>
        <v>1.5818217295454544</v>
      </c>
      <c r="AE6" s="1">
        <f t="shared" si="0"/>
        <v>1.6169052136363637</v>
      </c>
      <c r="AF6" s="1">
        <f t="shared" si="0"/>
        <v>1.9745629386363637</v>
      </c>
      <c r="AG6" s="1">
        <f t="shared" si="0"/>
        <v>2.7645582636363635</v>
      </c>
      <c r="AH6" s="1">
        <f t="shared" si="0"/>
        <v>3.9172031181818183</v>
      </c>
      <c r="AI6" s="1">
        <f t="shared" si="0"/>
        <v>5.5019151363636363</v>
      </c>
      <c r="AJ6" s="1">
        <f t="shared" si="0"/>
        <v>7.1032927954545446</v>
      </c>
      <c r="AK6" s="1">
        <f t="shared" si="0"/>
        <v>8.0337065681818185</v>
      </c>
      <c r="AL6" s="1">
        <f t="shared" si="0"/>
        <v>8.504603886363638</v>
      </c>
      <c r="AM6" s="1">
        <f t="shared" si="0"/>
        <v>8.9112725681818183</v>
      </c>
      <c r="AN6" s="1">
        <f t="shared" si="0"/>
        <v>9.1383264318181805</v>
      </c>
      <c r="AO6" s="1">
        <f t="shared" si="0"/>
        <v>9.0547165227272739</v>
      </c>
      <c r="AP6" s="1">
        <f t="shared" si="0"/>
        <v>8.9057511590909098</v>
      </c>
      <c r="AQ6" s="1">
        <f t="shared" si="0"/>
        <v>8.8708761363636359</v>
      </c>
      <c r="AR6" s="1">
        <f t="shared" si="0"/>
        <v>8.5882137954545446</v>
      </c>
      <c r="AS6" s="1">
        <f t="shared" si="0"/>
        <v>7.5268637500000004</v>
      </c>
      <c r="AT6" s="1">
        <f t="shared" si="0"/>
        <v>5.8307206818181818</v>
      </c>
      <c r="AU6" s="1">
        <f t="shared" si="0"/>
        <v>4.1948173136363636</v>
      </c>
      <c r="AV6" s="1">
        <f t="shared" si="0"/>
        <v>2.9641797386363633</v>
      </c>
      <c r="AW6" s="1">
        <f t="shared" si="0"/>
        <v>2.087447584090909</v>
      </c>
      <c r="AX6" s="1">
        <f t="shared" si="0"/>
        <v>1.4861210613636364</v>
      </c>
      <c r="AY6" s="1">
        <f t="shared" si="0"/>
        <v>0.95118666590909084</v>
      </c>
      <c r="AZ6" s="2"/>
      <c r="BB6" s="2"/>
      <c r="BC6" s="1">
        <v>0.82766315789473688</v>
      </c>
      <c r="BD6" s="1">
        <v>1.2642315789473684</v>
      </c>
      <c r="BE6" s="1">
        <v>1.5460578947368422</v>
      </c>
      <c r="BF6" s="1">
        <v>1.8788263157894738</v>
      </c>
      <c r="BG6" s="1">
        <v>2.4989736842105263</v>
      </c>
      <c r="BH6" s="1">
        <v>3.4859000000000004</v>
      </c>
      <c r="BI6" s="1">
        <v>4.7523789473684213</v>
      </c>
      <c r="BJ6" s="1">
        <v>6.1040000000000001</v>
      </c>
      <c r="BK6" s="1">
        <v>7.2701052631578955</v>
      </c>
      <c r="BL6" s="1">
        <v>8.0613684210526309</v>
      </c>
      <c r="BM6" s="1">
        <v>8.5325263157894735</v>
      </c>
      <c r="BN6" s="1">
        <v>8.8322105263157891</v>
      </c>
      <c r="BO6" s="1">
        <v>9.0009473684210537</v>
      </c>
      <c r="BP6" s="1">
        <v>9.0367368421052632</v>
      </c>
      <c r="BQ6" s="1">
        <v>8.9906315789473688</v>
      </c>
      <c r="BR6" s="1">
        <v>8.8622105263157902</v>
      </c>
      <c r="BS6" s="1">
        <v>8.4886842105263156</v>
      </c>
      <c r="BT6" s="1">
        <v>7.6740000000000004</v>
      </c>
      <c r="BU6" s="1">
        <v>6.4280526315789475</v>
      </c>
      <c r="BV6" s="1">
        <v>4.9835947368421056</v>
      </c>
      <c r="BW6" s="1">
        <v>3.6064526315789478</v>
      </c>
      <c r="BX6" s="1">
        <v>2.4670894736842106</v>
      </c>
      <c r="BY6" s="1">
        <v>1.5924</v>
      </c>
      <c r="BZ6" s="1">
        <v>0.88072105263157896</v>
      </c>
      <c r="CA6" s="2"/>
    </row>
    <row r="7" spans="1:149" x14ac:dyDescent="0.2">
      <c r="A7" s="1">
        <v>1.9866200000000001</v>
      </c>
      <c r="B7" s="1">
        <v>2.7780300000000002</v>
      </c>
      <c r="C7" s="1">
        <v>3.04678</v>
      </c>
      <c r="D7" s="1">
        <v>3.5862500000000002</v>
      </c>
      <c r="E7" s="1">
        <v>5.5822000000000003</v>
      </c>
      <c r="F7" s="1">
        <v>9.5386900000000008</v>
      </c>
      <c r="G7" s="1">
        <v>14.6388</v>
      </c>
      <c r="H7" s="1">
        <v>19.872</v>
      </c>
      <c r="I7" s="1">
        <v>23.835599999999999</v>
      </c>
      <c r="J7" s="1">
        <v>25.483799999999999</v>
      </c>
      <c r="K7" s="1">
        <v>26.200500000000002</v>
      </c>
      <c r="L7" s="1">
        <v>27.145</v>
      </c>
      <c r="M7" s="1">
        <v>27.6431</v>
      </c>
      <c r="N7" s="1">
        <v>27.464300000000001</v>
      </c>
      <c r="O7" s="1">
        <v>27.3246</v>
      </c>
      <c r="P7" s="1">
        <v>27.541599999999999</v>
      </c>
      <c r="Q7" s="1">
        <v>27.2956</v>
      </c>
      <c r="R7" s="1">
        <v>25.046299999999999</v>
      </c>
      <c r="S7" s="1">
        <v>20.560199999999998</v>
      </c>
      <c r="T7" s="1">
        <v>15.116300000000001</v>
      </c>
      <c r="U7" s="1">
        <v>9.7812699999999992</v>
      </c>
      <c r="V7" s="1">
        <v>5.5561499999999997</v>
      </c>
      <c r="W7" s="1">
        <v>3.0965500000000001</v>
      </c>
      <c r="X7" s="1">
        <v>1.7154400000000001</v>
      </c>
      <c r="AA7" s="2"/>
      <c r="AB7" s="1">
        <f t="shared" si="1"/>
        <v>1.1192797681818183</v>
      </c>
      <c r="AC7" s="1">
        <f t="shared" si="0"/>
        <v>1.5651673568181819</v>
      </c>
      <c r="AD7" s="1">
        <f t="shared" si="0"/>
        <v>1.71658355</v>
      </c>
      <c r="AE7" s="1">
        <f t="shared" si="0"/>
        <v>2.0205258522727272</v>
      </c>
      <c r="AF7" s="1">
        <f t="shared" si="0"/>
        <v>3.1450622272727271</v>
      </c>
      <c r="AG7" s="1">
        <f t="shared" si="0"/>
        <v>5.3741846613636364</v>
      </c>
      <c r="AH7" s="1">
        <f t="shared" si="0"/>
        <v>8.2476330000000004</v>
      </c>
      <c r="AI7" s="1">
        <f t="shared" si="0"/>
        <v>11.196065454545455</v>
      </c>
      <c r="AJ7" s="1">
        <f t="shared" si="0"/>
        <v>13.429193727272725</v>
      </c>
      <c r="AK7" s="1">
        <f t="shared" si="0"/>
        <v>14.35780459090909</v>
      </c>
      <c r="AL7" s="1">
        <f t="shared" si="0"/>
        <v>14.761599886363637</v>
      </c>
      <c r="AM7" s="1">
        <f t="shared" si="0"/>
        <v>15.293739772727271</v>
      </c>
      <c r="AN7" s="1">
        <f t="shared" si="0"/>
        <v>15.574373840909089</v>
      </c>
      <c r="AO7" s="1">
        <f t="shared" si="0"/>
        <v>15.473636295454547</v>
      </c>
      <c r="AP7" s="1">
        <f t="shared" si="0"/>
        <v>15.394928045454547</v>
      </c>
      <c r="AQ7" s="1">
        <f t="shared" si="0"/>
        <v>15.517187818181817</v>
      </c>
      <c r="AR7" s="1">
        <f t="shared" si="0"/>
        <v>15.378589181818182</v>
      </c>
      <c r="AS7" s="1">
        <f t="shared" si="0"/>
        <v>14.111313113636362</v>
      </c>
      <c r="AT7" s="1">
        <f t="shared" si="0"/>
        <v>11.58380359090909</v>
      </c>
      <c r="AU7" s="1">
        <f t="shared" si="0"/>
        <v>8.5166608409090898</v>
      </c>
      <c r="AV7" s="1">
        <f t="shared" si="0"/>
        <v>5.5108564386363632</v>
      </c>
      <c r="AW7" s="1">
        <f t="shared" si="0"/>
        <v>3.1303854204545449</v>
      </c>
      <c r="AX7" s="1">
        <f t="shared" si="0"/>
        <v>1.7446244204545456</v>
      </c>
      <c r="AY7" s="1">
        <f t="shared" si="0"/>
        <v>0.9664944909090909</v>
      </c>
      <c r="AZ7" s="2"/>
      <c r="BB7" s="2"/>
      <c r="BC7" s="1">
        <v>0.87996842105263162</v>
      </c>
      <c r="BD7" s="1">
        <v>1.3975157894736843</v>
      </c>
      <c r="BE7" s="1">
        <v>1.8823368421052631</v>
      </c>
      <c r="BF7" s="1">
        <v>2.6553421052631578</v>
      </c>
      <c r="BG7" s="1">
        <v>4.0180526315789473</v>
      </c>
      <c r="BH7" s="1">
        <v>5.9684736842105268</v>
      </c>
      <c r="BI7" s="1">
        <v>8.1918947368421051</v>
      </c>
      <c r="BJ7" s="1">
        <v>10.248842105263158</v>
      </c>
      <c r="BK7" s="1">
        <v>11.760578947368421</v>
      </c>
      <c r="BL7" s="1">
        <v>12.631368421052633</v>
      </c>
      <c r="BM7" s="1">
        <v>13.112789473684211</v>
      </c>
      <c r="BN7" s="1">
        <v>13.45942105263158</v>
      </c>
      <c r="BO7" s="1">
        <v>13.681473684210527</v>
      </c>
      <c r="BP7" s="1">
        <v>13.746368421052631</v>
      </c>
      <c r="BQ7" s="1">
        <v>13.738947368421053</v>
      </c>
      <c r="BR7" s="1">
        <v>13.681789473684212</v>
      </c>
      <c r="BS7" s="1">
        <v>13.350157894736844</v>
      </c>
      <c r="BT7" s="1">
        <v>12.405105263157896</v>
      </c>
      <c r="BU7" s="1">
        <v>10.708368421052633</v>
      </c>
      <c r="BV7" s="1">
        <v>8.4342105263157894</v>
      </c>
      <c r="BW7" s="1">
        <v>5.9656315789473684</v>
      </c>
      <c r="BX7" s="1">
        <v>3.7658526315789476</v>
      </c>
      <c r="BY7" s="1">
        <v>2.1404842105263158</v>
      </c>
      <c r="BZ7" s="1">
        <v>1.0490578947368421</v>
      </c>
      <c r="CA7" s="2"/>
    </row>
    <row r="8" spans="1:149" x14ac:dyDescent="0.2">
      <c r="A8" s="1">
        <v>2.1487400000000001</v>
      </c>
      <c r="B8" s="1">
        <v>3.0056600000000002</v>
      </c>
      <c r="C8" s="1">
        <v>3.7210700000000001</v>
      </c>
      <c r="D8" s="1">
        <v>5.6913099999999996</v>
      </c>
      <c r="E8" s="1">
        <v>10.322100000000001</v>
      </c>
      <c r="F8" s="1">
        <v>17.391300000000001</v>
      </c>
      <c r="G8" s="1">
        <v>24.7651</v>
      </c>
      <c r="H8" s="1">
        <v>30.557700000000001</v>
      </c>
      <c r="I8" s="1">
        <v>33.647100000000002</v>
      </c>
      <c r="J8" s="1">
        <v>34.045699999999997</v>
      </c>
      <c r="K8" s="1">
        <v>34.048200000000001</v>
      </c>
      <c r="L8" s="1">
        <v>35.004300000000001</v>
      </c>
      <c r="M8" s="1">
        <v>35.709899999999998</v>
      </c>
      <c r="N8" s="1">
        <v>35.686700000000002</v>
      </c>
      <c r="O8" s="1">
        <v>35.697600000000001</v>
      </c>
      <c r="P8" s="1">
        <v>36.162700000000001</v>
      </c>
      <c r="Q8" s="1">
        <v>36.609699999999997</v>
      </c>
      <c r="R8" s="1">
        <v>35.524700000000003</v>
      </c>
      <c r="S8" s="1">
        <v>31.853899999999999</v>
      </c>
      <c r="T8" s="1">
        <v>25.5563</v>
      </c>
      <c r="U8" s="1">
        <v>17.164400000000001</v>
      </c>
      <c r="V8" s="1">
        <v>9.2030600000000007</v>
      </c>
      <c r="W8" s="1">
        <v>4.3091999999999997</v>
      </c>
      <c r="X8" s="1">
        <v>2.0421999999999998</v>
      </c>
      <c r="AA8" s="2"/>
      <c r="AB8" s="1">
        <f t="shared" si="1"/>
        <v>1.2106196499999999</v>
      </c>
      <c r="AC8" s="1">
        <f t="shared" si="0"/>
        <v>1.6934161681818183</v>
      </c>
      <c r="AD8" s="1">
        <f t="shared" si="0"/>
        <v>2.0964846659090912</v>
      </c>
      <c r="AE8" s="1">
        <f t="shared" si="0"/>
        <v>3.2065357931818181</v>
      </c>
      <c r="AF8" s="1">
        <f t="shared" si="0"/>
        <v>5.8155649772727278</v>
      </c>
      <c r="AG8" s="1">
        <f t="shared" si="0"/>
        <v>9.7984165227272726</v>
      </c>
      <c r="AH8" s="1">
        <f t="shared" si="0"/>
        <v>13.952882477272727</v>
      </c>
      <c r="AI8" s="1">
        <f t="shared" si="0"/>
        <v>17.216485977272729</v>
      </c>
      <c r="AJ8" s="1">
        <f t="shared" si="0"/>
        <v>18.957082022727274</v>
      </c>
      <c r="AK8" s="1">
        <f t="shared" si="0"/>
        <v>19.181656886363633</v>
      </c>
      <c r="AL8" s="1">
        <f t="shared" si="0"/>
        <v>19.183065409090911</v>
      </c>
      <c r="AM8" s="1">
        <f t="shared" si="0"/>
        <v>19.721740840909089</v>
      </c>
      <c r="AN8" s="1">
        <f t="shared" si="0"/>
        <v>20.119282295454543</v>
      </c>
      <c r="AO8" s="1">
        <f t="shared" si="0"/>
        <v>20.106211204545456</v>
      </c>
      <c r="AP8" s="1">
        <f t="shared" si="0"/>
        <v>20.112352363636361</v>
      </c>
      <c r="AQ8" s="1">
        <f t="shared" si="0"/>
        <v>20.374393931818183</v>
      </c>
      <c r="AR8" s="1">
        <f t="shared" si="0"/>
        <v>20.626237795454543</v>
      </c>
      <c r="AS8" s="1">
        <f t="shared" si="0"/>
        <v>20.014938931818183</v>
      </c>
      <c r="AT8" s="1">
        <f t="shared" si="0"/>
        <v>17.946776840909092</v>
      </c>
      <c r="AU8" s="1">
        <f t="shared" si="0"/>
        <v>14.398651749999999</v>
      </c>
      <c r="AV8" s="1">
        <f t="shared" si="0"/>
        <v>9.670579</v>
      </c>
      <c r="AW8" s="1">
        <f t="shared" si="0"/>
        <v>5.1850876681818185</v>
      </c>
      <c r="AX8" s="1">
        <f t="shared" si="0"/>
        <v>2.4278424545454542</v>
      </c>
      <c r="AY8" s="1">
        <f t="shared" si="0"/>
        <v>1.1505940454545451</v>
      </c>
      <c r="AZ8" s="2"/>
      <c r="BB8" s="2"/>
      <c r="BC8" s="1">
        <v>0.95656315789473689</v>
      </c>
      <c r="BD8" s="1">
        <v>1.6330052631578948</v>
      </c>
      <c r="BE8" s="1">
        <v>2.5127842105263158</v>
      </c>
      <c r="BF8" s="1">
        <v>4.0236473684210523</v>
      </c>
      <c r="BG8" s="1">
        <v>6.390894736842105</v>
      </c>
      <c r="BH8" s="1">
        <v>9.3400526315789474</v>
      </c>
      <c r="BI8" s="1">
        <v>12.26163157894737</v>
      </c>
      <c r="BJ8" s="1">
        <v>14.582894736842105</v>
      </c>
      <c r="BK8" s="1">
        <v>16.004894736842108</v>
      </c>
      <c r="BL8" s="1">
        <v>16.650263157894738</v>
      </c>
      <c r="BM8" s="1">
        <v>16.97915789473684</v>
      </c>
      <c r="BN8" s="1">
        <v>17.313052631578945</v>
      </c>
      <c r="BO8" s="1">
        <v>17.588947368421053</v>
      </c>
      <c r="BP8" s="1">
        <v>17.693894736842108</v>
      </c>
      <c r="BQ8" s="1">
        <v>17.719263157894741</v>
      </c>
      <c r="BR8" s="1">
        <v>17.751105263157896</v>
      </c>
      <c r="BS8" s="1">
        <v>17.598210526315789</v>
      </c>
      <c r="BT8" s="1">
        <v>16.843368421052634</v>
      </c>
      <c r="BU8" s="1">
        <v>15.129526315789473</v>
      </c>
      <c r="BV8" s="1">
        <v>12.376526315789475</v>
      </c>
      <c r="BW8" s="1">
        <v>8.9229473684210543</v>
      </c>
      <c r="BX8" s="1">
        <v>5.5410526315789479</v>
      </c>
      <c r="BY8" s="1">
        <v>2.9667526315789474</v>
      </c>
      <c r="BZ8" s="1">
        <v>1.3414999999999999</v>
      </c>
      <c r="CA8" s="2"/>
    </row>
    <row r="9" spans="1:149" x14ac:dyDescent="0.2">
      <c r="A9" s="1">
        <v>2.1798999999999999</v>
      </c>
      <c r="B9" s="1">
        <v>3.2435499999999999</v>
      </c>
      <c r="C9" s="1">
        <v>4.9976500000000001</v>
      </c>
      <c r="D9" s="1">
        <v>9.5268200000000007</v>
      </c>
      <c r="E9" s="1">
        <v>17.4192</v>
      </c>
      <c r="F9" s="1">
        <v>26.254899999999999</v>
      </c>
      <c r="G9" s="1">
        <v>33.149799999999999</v>
      </c>
      <c r="H9" s="1">
        <v>37.2226</v>
      </c>
      <c r="I9" s="1">
        <v>38.512700000000002</v>
      </c>
      <c r="J9" s="1">
        <v>37.795999999999999</v>
      </c>
      <c r="K9" s="1">
        <v>37.402500000000003</v>
      </c>
      <c r="L9" s="1">
        <v>38.539400000000001</v>
      </c>
      <c r="M9" s="1">
        <v>39.654000000000003</v>
      </c>
      <c r="N9" s="1">
        <v>39.653100000000002</v>
      </c>
      <c r="O9" s="1">
        <v>39.323399999999999</v>
      </c>
      <c r="P9" s="1">
        <v>39.631399999999999</v>
      </c>
      <c r="Q9" s="1">
        <v>40.462800000000001</v>
      </c>
      <c r="R9" s="1">
        <v>40.679000000000002</v>
      </c>
      <c r="S9" s="1">
        <v>38.902999999999999</v>
      </c>
      <c r="T9" s="1">
        <v>33.686100000000003</v>
      </c>
      <c r="U9" s="1">
        <v>24.116800000000001</v>
      </c>
      <c r="V9" s="1">
        <v>13.2155</v>
      </c>
      <c r="W9" s="1">
        <v>5.8385300000000004</v>
      </c>
      <c r="X9" s="1">
        <v>2.5370499999999998</v>
      </c>
      <c r="AA9" s="2"/>
      <c r="AB9" s="1">
        <f t="shared" si="1"/>
        <v>1.2281754772727274</v>
      </c>
      <c r="AC9" s="1">
        <f t="shared" si="0"/>
        <v>1.8274455568181815</v>
      </c>
      <c r="AD9" s="1">
        <f t="shared" si="0"/>
        <v>2.8157214431818183</v>
      </c>
      <c r="AE9" s="1">
        <f t="shared" si="0"/>
        <v>5.3674969954545455</v>
      </c>
      <c r="AF9" s="1">
        <f t="shared" si="0"/>
        <v>9.8141356363636358</v>
      </c>
      <c r="AG9" s="1">
        <f t="shared" si="0"/>
        <v>14.792249340909091</v>
      </c>
      <c r="AH9" s="1">
        <f t="shared" si="0"/>
        <v>18.67689868181818</v>
      </c>
      <c r="AI9" s="1">
        <f t="shared" si="0"/>
        <v>20.971551227272727</v>
      </c>
      <c r="AJ9" s="1">
        <f t="shared" si="0"/>
        <v>21.698405295454545</v>
      </c>
      <c r="AK9" s="1">
        <f t="shared" si="0"/>
        <v>21.294609999999999</v>
      </c>
      <c r="AL9" s="1">
        <f t="shared" si="0"/>
        <v>21.072908522727275</v>
      </c>
      <c r="AM9" s="1">
        <f t="shared" si="0"/>
        <v>21.713448318181818</v>
      </c>
      <c r="AN9" s="1">
        <f t="shared" si="0"/>
        <v>22.341424090909094</v>
      </c>
      <c r="AO9" s="1">
        <f t="shared" si="0"/>
        <v>22.340917022727272</v>
      </c>
      <c r="AP9" s="1">
        <f t="shared" si="0"/>
        <v>22.155161045454545</v>
      </c>
      <c r="AQ9" s="1">
        <f t="shared" si="0"/>
        <v>22.328691045454544</v>
      </c>
      <c r="AR9" s="1">
        <f t="shared" si="0"/>
        <v>22.797109363636363</v>
      </c>
      <c r="AS9" s="1">
        <f t="shared" si="0"/>
        <v>22.91891840909091</v>
      </c>
      <c r="AT9" s="1">
        <f t="shared" si="0"/>
        <v>21.918303863636364</v>
      </c>
      <c r="AU9" s="1">
        <f t="shared" si="0"/>
        <v>18.979054977272728</v>
      </c>
      <c r="AV9" s="1">
        <f t="shared" si="0"/>
        <v>13.587624363636364</v>
      </c>
      <c r="AW9" s="1">
        <f t="shared" si="0"/>
        <v>7.4457328409090904</v>
      </c>
      <c r="AX9" s="1">
        <f t="shared" si="0"/>
        <v>3.2894808795454549</v>
      </c>
      <c r="AY9" s="1">
        <f t="shared" si="0"/>
        <v>1.429397034090909</v>
      </c>
      <c r="AZ9" s="2"/>
      <c r="BB9" s="2"/>
      <c r="BC9" s="1">
        <v>1.051078947368421</v>
      </c>
      <c r="BD9" s="1">
        <v>1.9837631578947368</v>
      </c>
      <c r="BE9" s="1">
        <v>3.4529052631578949</v>
      </c>
      <c r="BF9" s="1">
        <v>5.8951578947368422</v>
      </c>
      <c r="BG9" s="1">
        <v>9.2534736842105278</v>
      </c>
      <c r="BH9" s="1">
        <v>12.850052631578947</v>
      </c>
      <c r="BI9" s="1">
        <v>15.890631578947369</v>
      </c>
      <c r="BJ9" s="1">
        <v>17.926842105263159</v>
      </c>
      <c r="BK9" s="1">
        <v>18.92205263157895</v>
      </c>
      <c r="BL9" s="1">
        <v>19.217421052631579</v>
      </c>
      <c r="BM9" s="1">
        <v>19.371421052631582</v>
      </c>
      <c r="BN9" s="1">
        <v>19.692684210526316</v>
      </c>
      <c r="BO9" s="1">
        <v>20.022368421052629</v>
      </c>
      <c r="BP9" s="1">
        <v>20.140263157894736</v>
      </c>
      <c r="BQ9" s="1">
        <v>20.127052631578948</v>
      </c>
      <c r="BR9" s="1">
        <v>20.164368421052632</v>
      </c>
      <c r="BS9" s="1">
        <v>20.167894736842108</v>
      </c>
      <c r="BT9" s="1">
        <v>19.73047368421053</v>
      </c>
      <c r="BU9" s="1">
        <v>18.318157894736842</v>
      </c>
      <c r="BV9" s="1">
        <v>15.530315789473685</v>
      </c>
      <c r="BW9" s="1">
        <v>11.511210526315791</v>
      </c>
      <c r="BX9" s="1">
        <v>7.2174210526315798</v>
      </c>
      <c r="BY9" s="1">
        <v>3.8035052631578949</v>
      </c>
      <c r="BZ9" s="1">
        <v>1.6601947368421055</v>
      </c>
      <c r="CA9" s="2"/>
    </row>
    <row r="10" spans="1:149" x14ac:dyDescent="0.2">
      <c r="A10" s="1">
        <v>2.1010300000000002</v>
      </c>
      <c r="B10" s="1">
        <v>3.5736400000000001</v>
      </c>
      <c r="C10" s="1">
        <v>6.8236699999999999</v>
      </c>
      <c r="D10" s="1">
        <v>14.076700000000001</v>
      </c>
      <c r="E10" s="1">
        <v>24.1981</v>
      </c>
      <c r="F10" s="1">
        <v>32.799300000000002</v>
      </c>
      <c r="G10" s="1">
        <v>37.694099999999999</v>
      </c>
      <c r="H10" s="1">
        <v>39.840800000000002</v>
      </c>
      <c r="I10" s="1">
        <v>40.132199999999997</v>
      </c>
      <c r="J10" s="1">
        <v>39.316200000000002</v>
      </c>
      <c r="K10" s="1">
        <v>39.012099999999997</v>
      </c>
      <c r="L10" s="1">
        <v>40.267800000000001</v>
      </c>
      <c r="M10" s="1">
        <v>41.704099999999997</v>
      </c>
      <c r="N10" s="1">
        <v>41.627400000000002</v>
      </c>
      <c r="O10" s="1">
        <v>40.719000000000001</v>
      </c>
      <c r="P10" s="1">
        <v>40.554099999999998</v>
      </c>
      <c r="Q10" s="1">
        <v>41.1066</v>
      </c>
      <c r="R10" s="1">
        <v>41.5032</v>
      </c>
      <c r="S10" s="1">
        <v>40.630699999999997</v>
      </c>
      <c r="T10" s="1">
        <v>36.527999999999999</v>
      </c>
      <c r="U10" s="1">
        <v>27.176600000000001</v>
      </c>
      <c r="V10" s="1">
        <v>15.2203</v>
      </c>
      <c r="W10" s="1">
        <v>6.6457199999999998</v>
      </c>
      <c r="X10" s="1">
        <v>2.8140299999999998</v>
      </c>
      <c r="AA10" s="2"/>
      <c r="AB10" s="1">
        <f t="shared" si="1"/>
        <v>1.1837394022727272</v>
      </c>
      <c r="AC10" s="1">
        <f t="shared" si="0"/>
        <v>2.0134212636363635</v>
      </c>
      <c r="AD10" s="1">
        <f t="shared" si="0"/>
        <v>3.8445177113636362</v>
      </c>
      <c r="AE10" s="1">
        <f t="shared" si="0"/>
        <v>7.9309407499999995</v>
      </c>
      <c r="AF10" s="1">
        <f t="shared" si="0"/>
        <v>13.633429522727273</v>
      </c>
      <c r="AG10" s="1">
        <f t="shared" si="0"/>
        <v>18.479423795454547</v>
      </c>
      <c r="AH10" s="1">
        <f t="shared" si="0"/>
        <v>21.237198613636362</v>
      </c>
      <c r="AI10" s="1">
        <f t="shared" si="0"/>
        <v>22.446668909090906</v>
      </c>
      <c r="AJ10" s="1">
        <f t="shared" si="0"/>
        <v>22.610846318181817</v>
      </c>
      <c r="AK10" s="1">
        <f t="shared" si="0"/>
        <v>22.151104499999999</v>
      </c>
      <c r="AL10" s="1">
        <f t="shared" si="0"/>
        <v>21.979771795454543</v>
      </c>
      <c r="AM10" s="1">
        <f t="shared" si="0"/>
        <v>22.687244590909089</v>
      </c>
      <c r="AN10" s="1">
        <f t="shared" si="0"/>
        <v>23.496469068181817</v>
      </c>
      <c r="AO10" s="1">
        <f t="shared" si="0"/>
        <v>23.453255590909091</v>
      </c>
      <c r="AP10" s="1">
        <f t="shared" si="0"/>
        <v>22.941454772727273</v>
      </c>
      <c r="AQ10" s="1">
        <f t="shared" si="0"/>
        <v>22.84854861363636</v>
      </c>
      <c r="AR10" s="1">
        <f t="shared" si="0"/>
        <v>23.159832136363637</v>
      </c>
      <c r="AS10" s="1">
        <f t="shared" si="0"/>
        <v>23.383280181818179</v>
      </c>
      <c r="AT10" s="1">
        <f t="shared" si="0"/>
        <v>22.891705749999996</v>
      </c>
      <c r="AU10" s="1">
        <f t="shared" si="0"/>
        <v>20.580207272727272</v>
      </c>
      <c r="AV10" s="1">
        <f t="shared" si="0"/>
        <v>15.311543499999999</v>
      </c>
      <c r="AW10" s="1">
        <f t="shared" si="0"/>
        <v>8.5752553863636365</v>
      </c>
      <c r="AX10" s="1">
        <f t="shared" si="0"/>
        <v>3.7442590636363633</v>
      </c>
      <c r="AY10" s="1">
        <f t="shared" si="0"/>
        <v>1.5854500840909089</v>
      </c>
      <c r="AZ10" s="2"/>
      <c r="BB10" s="2"/>
      <c r="BC10" s="1">
        <v>1.1696368421052632</v>
      </c>
      <c r="BD10" s="1">
        <v>2.4442210526315793</v>
      </c>
      <c r="BE10" s="1">
        <v>4.6018578947368418</v>
      </c>
      <c r="BF10" s="1">
        <v>7.9301578947368423</v>
      </c>
      <c r="BG10" s="1">
        <v>11.961736842105264</v>
      </c>
      <c r="BH10" s="1">
        <v>15.694052631578948</v>
      </c>
      <c r="BI10" s="1">
        <v>18.388368421052633</v>
      </c>
      <c r="BJ10" s="1">
        <v>19.904526315789475</v>
      </c>
      <c r="BK10" s="1">
        <v>20.47121052631579</v>
      </c>
      <c r="BL10" s="1">
        <v>20.516526315789474</v>
      </c>
      <c r="BM10" s="1">
        <v>20.560105263157894</v>
      </c>
      <c r="BN10" s="1">
        <v>20.863105263157895</v>
      </c>
      <c r="BO10" s="1">
        <v>21.216684210526317</v>
      </c>
      <c r="BP10" s="1">
        <v>21.316578947368424</v>
      </c>
      <c r="BQ10" s="1">
        <v>21.20921052631579</v>
      </c>
      <c r="BR10" s="1">
        <v>21.146315789473682</v>
      </c>
      <c r="BS10" s="1">
        <v>21.152052631578947</v>
      </c>
      <c r="BT10" s="1">
        <v>20.878578947368421</v>
      </c>
      <c r="BU10" s="1">
        <v>19.718157894736844</v>
      </c>
      <c r="BV10" s="1">
        <v>17.060736842105264</v>
      </c>
      <c r="BW10" s="1">
        <v>12.872473684210526</v>
      </c>
      <c r="BX10" s="1">
        <v>8.1559473684210531</v>
      </c>
      <c r="BY10" s="1">
        <v>4.2972157894736842</v>
      </c>
      <c r="BZ10" s="1">
        <v>1.8579999999999999</v>
      </c>
      <c r="CA10" s="2"/>
    </row>
    <row r="11" spans="1:149" x14ac:dyDescent="0.2">
      <c r="A11" s="1">
        <v>2.05708</v>
      </c>
      <c r="B11" s="1">
        <v>4.2030599999999998</v>
      </c>
      <c r="C11" s="1">
        <v>9.2353799999999993</v>
      </c>
      <c r="D11" s="1">
        <v>18.444800000000001</v>
      </c>
      <c r="E11" s="1">
        <v>28.785799999999998</v>
      </c>
      <c r="F11" s="1">
        <v>35.9099</v>
      </c>
      <c r="G11" s="1">
        <v>39.3489</v>
      </c>
      <c r="H11" s="1">
        <v>40.7438</v>
      </c>
      <c r="I11" s="1">
        <v>40.898099999999999</v>
      </c>
      <c r="J11" s="1">
        <v>40.251199999999997</v>
      </c>
      <c r="K11" s="1">
        <v>39.762300000000003</v>
      </c>
      <c r="L11" s="1">
        <v>40.6203</v>
      </c>
      <c r="M11" s="1">
        <v>42.078400000000002</v>
      </c>
      <c r="N11" s="1">
        <v>42.1678</v>
      </c>
      <c r="O11" s="1">
        <v>41.116900000000001</v>
      </c>
      <c r="P11" s="1">
        <v>40.5657</v>
      </c>
      <c r="Q11" s="1">
        <v>40.648099999999999</v>
      </c>
      <c r="R11" s="1">
        <v>40.732599999999998</v>
      </c>
      <c r="S11" s="1">
        <v>39.768500000000003</v>
      </c>
      <c r="T11" s="1">
        <v>35.706200000000003</v>
      </c>
      <c r="U11" s="1">
        <v>26.5718</v>
      </c>
      <c r="V11" s="1">
        <v>14.8934</v>
      </c>
      <c r="W11" s="1">
        <v>6.5104100000000003</v>
      </c>
      <c r="X11" s="1">
        <v>2.7803200000000001</v>
      </c>
      <c r="AA11" s="2"/>
      <c r="AB11" s="1">
        <f t="shared" si="1"/>
        <v>1.1589775727272726</v>
      </c>
      <c r="AC11" s="1">
        <f t="shared" si="0"/>
        <v>2.3680422136363632</v>
      </c>
      <c r="AD11" s="1">
        <f t="shared" si="0"/>
        <v>5.2032970499999998</v>
      </c>
      <c r="AE11" s="1">
        <f t="shared" si="0"/>
        <v>10.391968</v>
      </c>
      <c r="AF11" s="1">
        <f t="shared" si="0"/>
        <v>16.218181409090906</v>
      </c>
      <c r="AG11" s="1">
        <f t="shared" si="0"/>
        <v>20.231964113636362</v>
      </c>
      <c r="AH11" s="1">
        <f t="shared" si="0"/>
        <v>22.169527977272725</v>
      </c>
      <c r="AI11" s="1">
        <f t="shared" si="0"/>
        <v>22.955427318181815</v>
      </c>
      <c r="AJ11" s="1">
        <f t="shared" si="0"/>
        <v>23.042361340909089</v>
      </c>
      <c r="AK11" s="1">
        <f t="shared" si="0"/>
        <v>22.677892</v>
      </c>
      <c r="AL11" s="1">
        <f t="shared" si="0"/>
        <v>22.402441295454548</v>
      </c>
      <c r="AM11" s="1">
        <f t="shared" si="0"/>
        <v>22.885846295454545</v>
      </c>
      <c r="AN11" s="1">
        <f t="shared" si="0"/>
        <v>23.707353090909091</v>
      </c>
      <c r="AO11" s="1">
        <f t="shared" si="0"/>
        <v>23.757721863636366</v>
      </c>
      <c r="AP11" s="1">
        <f t="shared" si="0"/>
        <v>23.165635250000001</v>
      </c>
      <c r="AQ11" s="1">
        <f t="shared" si="0"/>
        <v>22.855084159090907</v>
      </c>
      <c r="AR11" s="1">
        <f t="shared" si="0"/>
        <v>22.901509068181817</v>
      </c>
      <c r="AS11" s="1">
        <f t="shared" si="0"/>
        <v>22.949117136363636</v>
      </c>
      <c r="AT11" s="1">
        <f t="shared" si="0"/>
        <v>22.405934431818181</v>
      </c>
      <c r="AU11" s="1">
        <f t="shared" si="0"/>
        <v>20.117197681818183</v>
      </c>
      <c r="AV11" s="1">
        <f t="shared" si="0"/>
        <v>14.970793681818181</v>
      </c>
      <c r="AW11" s="1">
        <f t="shared" si="0"/>
        <v>8.3910769545454542</v>
      </c>
      <c r="AX11" s="1">
        <f t="shared" si="0"/>
        <v>3.6680241795454545</v>
      </c>
      <c r="AY11" s="1">
        <f t="shared" si="0"/>
        <v>1.5664575636363636</v>
      </c>
      <c r="AZ11" s="2"/>
      <c r="BB11" s="2"/>
      <c r="BC11" s="1">
        <v>1.3220736842105265</v>
      </c>
      <c r="BD11" s="1">
        <v>2.9896894736842108</v>
      </c>
      <c r="BE11" s="1">
        <v>5.820157894736842</v>
      </c>
      <c r="BF11" s="1">
        <v>9.8141578947368426</v>
      </c>
      <c r="BG11" s="1">
        <v>14.111210526315789</v>
      </c>
      <c r="BH11" s="1">
        <v>17.615105263157893</v>
      </c>
      <c r="BI11" s="1">
        <v>19.841684210526317</v>
      </c>
      <c r="BJ11" s="1">
        <v>20.936473684210526</v>
      </c>
      <c r="BK11" s="1">
        <v>21.244263157894739</v>
      </c>
      <c r="BL11" s="1">
        <v>21.152578947368422</v>
      </c>
      <c r="BM11" s="1">
        <v>21.090684210526316</v>
      </c>
      <c r="BN11" s="1">
        <v>21.302578947368421</v>
      </c>
      <c r="BO11" s="1">
        <v>21.610736842105265</v>
      </c>
      <c r="BP11" s="1">
        <v>21.678736842105263</v>
      </c>
      <c r="BQ11" s="1">
        <v>21.486210526315791</v>
      </c>
      <c r="BR11" s="1">
        <v>21.284263157894738</v>
      </c>
      <c r="BS11" s="1">
        <v>21.163473684210526</v>
      </c>
      <c r="BT11" s="1">
        <v>20.828263157894739</v>
      </c>
      <c r="BU11" s="1">
        <v>19.654157894736844</v>
      </c>
      <c r="BV11" s="1">
        <v>16.992789473684208</v>
      </c>
      <c r="BW11" s="1">
        <v>12.810157894736843</v>
      </c>
      <c r="BX11" s="1">
        <v>8.118842105263159</v>
      </c>
      <c r="BY11" s="1">
        <v>4.2900947368421054</v>
      </c>
      <c r="BZ11" s="1">
        <v>1.8655210526315791</v>
      </c>
      <c r="CA11" s="2"/>
      <c r="EE11" s="1" t="s">
        <v>15</v>
      </c>
      <c r="EN11" s="1" t="s">
        <v>16</v>
      </c>
    </row>
    <row r="12" spans="1:149" x14ac:dyDescent="0.2">
      <c r="A12" s="1">
        <v>2.07368</v>
      </c>
      <c r="B12" s="1">
        <v>5.0705999999999998</v>
      </c>
      <c r="C12" s="1">
        <v>11.9755</v>
      </c>
      <c r="D12" s="1">
        <v>22.495999999999999</v>
      </c>
      <c r="E12" s="1">
        <v>31.931799999999999</v>
      </c>
      <c r="F12" s="1">
        <v>37.281199999999998</v>
      </c>
      <c r="G12" s="1">
        <v>39.879800000000003</v>
      </c>
      <c r="H12" s="1">
        <v>41.1907</v>
      </c>
      <c r="I12" s="1">
        <v>41.536499999999997</v>
      </c>
      <c r="J12" s="1">
        <v>40.969700000000003</v>
      </c>
      <c r="K12" s="1">
        <v>40.115900000000003</v>
      </c>
      <c r="L12" s="1">
        <v>40.310899999999997</v>
      </c>
      <c r="M12" s="1">
        <v>41.412700000000001</v>
      </c>
      <c r="N12" s="1">
        <v>41.6751</v>
      </c>
      <c r="O12" s="1">
        <v>40.841500000000003</v>
      </c>
      <c r="P12" s="1">
        <v>40.095399999999998</v>
      </c>
      <c r="Q12" s="1">
        <v>39.894500000000001</v>
      </c>
      <c r="R12" s="1">
        <v>39.817399999999999</v>
      </c>
      <c r="S12" s="1">
        <v>38.216099999999997</v>
      </c>
      <c r="T12" s="1">
        <v>32.955300000000001</v>
      </c>
      <c r="U12" s="1">
        <v>23.492799999999999</v>
      </c>
      <c r="V12" s="1">
        <v>12.952999999999999</v>
      </c>
      <c r="W12" s="1">
        <v>5.8547000000000002</v>
      </c>
      <c r="X12" s="1">
        <v>2.6679300000000001</v>
      </c>
      <c r="AA12" s="2"/>
      <c r="AB12" s="1">
        <f t="shared" si="1"/>
        <v>1.1683301636363637</v>
      </c>
      <c r="AC12" s="1">
        <f t="shared" si="0"/>
        <v>2.8568221363636361</v>
      </c>
      <c r="AD12" s="1">
        <f t="shared" si="0"/>
        <v>6.7471055681818175</v>
      </c>
      <c r="AE12" s="1">
        <f t="shared" si="0"/>
        <v>12.674450909090909</v>
      </c>
      <c r="AF12" s="1">
        <f t="shared" si="0"/>
        <v>17.990666409090906</v>
      </c>
      <c r="AG12" s="1">
        <f t="shared" si="0"/>
        <v>21.004566999999998</v>
      </c>
      <c r="AH12" s="1">
        <f t="shared" si="0"/>
        <v>22.468641863636364</v>
      </c>
      <c r="AI12" s="1">
        <f t="shared" si="0"/>
        <v>23.207214840909089</v>
      </c>
      <c r="AJ12" s="1">
        <f t="shared" si="0"/>
        <v>23.402041704545454</v>
      </c>
      <c r="AK12" s="1">
        <f t="shared" si="0"/>
        <v>23.082701431818183</v>
      </c>
      <c r="AL12" s="1">
        <f t="shared" si="0"/>
        <v>22.601662749999999</v>
      </c>
      <c r="AM12" s="1">
        <f t="shared" si="0"/>
        <v>22.71152752272727</v>
      </c>
      <c r="AN12" s="1">
        <f t="shared" si="0"/>
        <v>23.33229165909091</v>
      </c>
      <c r="AO12" s="1">
        <f t="shared" si="0"/>
        <v>23.48013020454545</v>
      </c>
      <c r="AP12" s="1">
        <f t="shared" si="0"/>
        <v>23.010472386363638</v>
      </c>
      <c r="AQ12" s="1">
        <f t="shared" si="0"/>
        <v>22.59011286363636</v>
      </c>
      <c r="AR12" s="1">
        <f t="shared" si="0"/>
        <v>22.476923977272726</v>
      </c>
      <c r="AS12" s="1">
        <f t="shared" si="0"/>
        <v>22.433485136363633</v>
      </c>
      <c r="AT12" s="1">
        <f t="shared" si="0"/>
        <v>21.531298159090905</v>
      </c>
      <c r="AU12" s="1">
        <f t="shared" si="0"/>
        <v>18.567315613636364</v>
      </c>
      <c r="AV12" s="1">
        <f t="shared" si="0"/>
        <v>13.236057090909089</v>
      </c>
      <c r="AW12" s="1">
        <f t="shared" si="0"/>
        <v>7.2978379545454537</v>
      </c>
      <c r="AX12" s="1">
        <f t="shared" si="0"/>
        <v>3.2985912045454544</v>
      </c>
      <c r="AY12" s="1">
        <f t="shared" si="0"/>
        <v>1.503136015909091</v>
      </c>
      <c r="AZ12" s="2"/>
      <c r="BB12" s="2"/>
      <c r="BC12" s="1">
        <v>1.4855578947368422</v>
      </c>
      <c r="BD12" s="1">
        <v>3.5349263157894737</v>
      </c>
      <c r="BE12" s="1">
        <v>6.9501578947368419</v>
      </c>
      <c r="BF12" s="1">
        <v>11.421473684210527</v>
      </c>
      <c r="BG12" s="1">
        <v>15.812052631578949</v>
      </c>
      <c r="BH12" s="1">
        <v>19.099315789473685</v>
      </c>
      <c r="BI12" s="1">
        <v>21.039894736842108</v>
      </c>
      <c r="BJ12" s="1">
        <v>21.878315789473685</v>
      </c>
      <c r="BK12" s="1">
        <v>21.952105263157897</v>
      </c>
      <c r="BL12" s="1">
        <v>21.640631578947367</v>
      </c>
      <c r="BM12" s="1">
        <v>21.358368421052631</v>
      </c>
      <c r="BN12" s="1">
        <v>21.362894736842108</v>
      </c>
      <c r="BO12" s="1">
        <v>21.52942105263158</v>
      </c>
      <c r="BP12" s="1">
        <v>21.514736842105265</v>
      </c>
      <c r="BQ12" s="1">
        <v>21.208736842105264</v>
      </c>
      <c r="BR12" s="1">
        <v>20.813263157894738</v>
      </c>
      <c r="BS12" s="1">
        <v>20.46194736842105</v>
      </c>
      <c r="BT12" s="1">
        <v>19.886736842105261</v>
      </c>
      <c r="BU12" s="1">
        <v>18.451157894736845</v>
      </c>
      <c r="BV12" s="1">
        <v>15.605631578947369</v>
      </c>
      <c r="BW12" s="1">
        <v>11.515684210526317</v>
      </c>
      <c r="BX12" s="1">
        <v>7.2141578947368421</v>
      </c>
      <c r="BY12" s="1">
        <v>3.8358421052631582</v>
      </c>
      <c r="BZ12" s="1">
        <v>1.7064631578947369</v>
      </c>
      <c r="CA12" s="2"/>
    </row>
    <row r="13" spans="1:149" x14ac:dyDescent="0.2">
      <c r="A13" s="1">
        <v>2.04515</v>
      </c>
      <c r="B13" s="1">
        <v>5.6448700000000001</v>
      </c>
      <c r="C13" s="1">
        <v>13.8316</v>
      </c>
      <c r="D13" s="1">
        <v>25.279599999999999</v>
      </c>
      <c r="E13" s="1">
        <v>34.435400000000001</v>
      </c>
      <c r="F13" s="1">
        <v>39.360100000000003</v>
      </c>
      <c r="G13" s="1">
        <v>42.094799999999999</v>
      </c>
      <c r="H13" s="1">
        <v>43.210500000000003</v>
      </c>
      <c r="I13" s="1">
        <v>42.832000000000001</v>
      </c>
      <c r="J13" s="1">
        <v>41.664999999999999</v>
      </c>
      <c r="K13" s="1">
        <v>40.453000000000003</v>
      </c>
      <c r="L13" s="1">
        <v>40.088900000000002</v>
      </c>
      <c r="M13" s="1">
        <v>40.620100000000001</v>
      </c>
      <c r="N13" s="1">
        <v>40.760199999999998</v>
      </c>
      <c r="O13" s="1">
        <v>39.803100000000001</v>
      </c>
      <c r="P13" s="1">
        <v>38.444299999999998</v>
      </c>
      <c r="Q13" s="1">
        <v>37.657200000000003</v>
      </c>
      <c r="R13" s="1">
        <v>37.060699999999997</v>
      </c>
      <c r="S13" s="1">
        <v>34.175600000000003</v>
      </c>
      <c r="T13" s="1">
        <v>27.185099999999998</v>
      </c>
      <c r="U13" s="1">
        <v>17.758800000000001</v>
      </c>
      <c r="V13" s="1">
        <v>9.5500399999999992</v>
      </c>
      <c r="W13" s="1">
        <v>4.7407000000000004</v>
      </c>
      <c r="X13" s="1">
        <v>2.4820700000000002</v>
      </c>
      <c r="AA13" s="2"/>
      <c r="AB13" s="1">
        <f t="shared" si="1"/>
        <v>1.1522561022727273</v>
      </c>
      <c r="AC13" s="1">
        <f t="shared" si="0"/>
        <v>3.1803710749999996</v>
      </c>
      <c r="AD13" s="1">
        <f t="shared" si="0"/>
        <v>7.7928491818181813</v>
      </c>
      <c r="AE13" s="1">
        <f t="shared" si="0"/>
        <v>14.242756454545452</v>
      </c>
      <c r="AF13" s="1">
        <f t="shared" si="0"/>
        <v>19.401217409090908</v>
      </c>
      <c r="AG13" s="1">
        <f t="shared" si="0"/>
        <v>22.175838159090912</v>
      </c>
      <c r="AH13" s="1">
        <f t="shared" si="0"/>
        <v>23.716593</v>
      </c>
      <c r="AI13" s="1">
        <f t="shared" si="0"/>
        <v>24.345188522727277</v>
      </c>
      <c r="AJ13" s="1">
        <f t="shared" si="0"/>
        <v>24.131938181818182</v>
      </c>
      <c r="AK13" s="1">
        <f t="shared" si="0"/>
        <v>23.474439772727273</v>
      </c>
      <c r="AL13" s="1">
        <f t="shared" si="0"/>
        <v>22.791587954545456</v>
      </c>
      <c r="AM13" s="1">
        <f t="shared" si="0"/>
        <v>22.586450704545456</v>
      </c>
      <c r="AN13" s="1">
        <f t="shared" si="0"/>
        <v>22.885733613636361</v>
      </c>
      <c r="AO13" s="1">
        <f t="shared" si="0"/>
        <v>22.964667227272727</v>
      </c>
      <c r="AP13" s="1">
        <f t="shared" si="0"/>
        <v>22.425428386363635</v>
      </c>
      <c r="AQ13" s="1">
        <f t="shared" si="0"/>
        <v>21.659868113636364</v>
      </c>
      <c r="AR13" s="1">
        <f t="shared" si="0"/>
        <v>21.216408818181819</v>
      </c>
      <c r="AS13" s="1">
        <f t="shared" si="0"/>
        <v>20.880335295454543</v>
      </c>
      <c r="AT13" s="1">
        <f t="shared" si="0"/>
        <v>19.254843727272728</v>
      </c>
      <c r="AU13" s="1">
        <f t="shared" si="0"/>
        <v>15.316332477272725</v>
      </c>
      <c r="AV13" s="1">
        <f t="shared" si="0"/>
        <v>10.005469363636363</v>
      </c>
      <c r="AW13" s="1">
        <f t="shared" si="0"/>
        <v>5.3805793545454543</v>
      </c>
      <c r="AX13" s="1">
        <f t="shared" si="0"/>
        <v>2.6709534772727275</v>
      </c>
      <c r="AY13" s="1">
        <f t="shared" si="0"/>
        <v>1.3984208022727274</v>
      </c>
      <c r="AZ13" s="2"/>
      <c r="BB13" s="2"/>
      <c r="BC13" s="1">
        <v>1.6153052631578948</v>
      </c>
      <c r="BD13" s="1">
        <v>3.9662210526315791</v>
      </c>
      <c r="BE13" s="1">
        <v>7.8634210526315798</v>
      </c>
      <c r="BF13" s="1">
        <v>12.835421052631579</v>
      </c>
      <c r="BG13" s="1">
        <v>17.649736842105266</v>
      </c>
      <c r="BH13" s="1">
        <v>21.322052631578948</v>
      </c>
      <c r="BI13" s="1">
        <v>23.497578947368424</v>
      </c>
      <c r="BJ13" s="1">
        <v>24.147421052631579</v>
      </c>
      <c r="BK13" s="1">
        <v>23.597263157894737</v>
      </c>
      <c r="BL13" s="1">
        <v>22.547578947368425</v>
      </c>
      <c r="BM13" s="1">
        <v>21.673947368421054</v>
      </c>
      <c r="BN13" s="1">
        <v>21.265368421052635</v>
      </c>
      <c r="BO13" s="1">
        <v>21.144105263157897</v>
      </c>
      <c r="BP13" s="1">
        <v>20.886052631578949</v>
      </c>
      <c r="BQ13" s="1">
        <v>20.263526315789477</v>
      </c>
      <c r="BR13" s="1">
        <v>19.446210526315792</v>
      </c>
      <c r="BS13" s="1">
        <v>18.660578947368421</v>
      </c>
      <c r="BT13" s="1">
        <v>17.696631578947372</v>
      </c>
      <c r="BU13" s="1">
        <v>15.930315789473687</v>
      </c>
      <c r="BV13" s="1">
        <v>12.974473684210526</v>
      </c>
      <c r="BW13" s="1">
        <v>9.2350526315789487</v>
      </c>
      <c r="BX13" s="1">
        <v>5.6876842105263155</v>
      </c>
      <c r="BY13" s="1">
        <v>3.078663157894737</v>
      </c>
      <c r="BZ13" s="1">
        <v>1.434757894736842</v>
      </c>
      <c r="CA13" s="2"/>
      <c r="DQ13" s="1">
        <v>20</v>
      </c>
      <c r="DR13" s="1">
        <f t="shared" ref="DR13:DR30" si="2">$DR$32*DQ13</f>
        <v>93.28364318181815</v>
      </c>
      <c r="DT13" s="1">
        <f>COUNTIF($AB$3:$AY$26,"&gt;"&amp;DR13)</f>
        <v>1</v>
      </c>
      <c r="DV13" s="1">
        <f>COUNT(AB3:AY26)</f>
        <v>576</v>
      </c>
      <c r="DX13" s="3">
        <f>DT13/$DV$13</f>
        <v>1.736111111111111E-3</v>
      </c>
      <c r="EB13" s="1">
        <v>20</v>
      </c>
      <c r="EC13" s="1">
        <f t="shared" ref="EC13:EC30" si="3">$DR$32*EB13</f>
        <v>93.28364318181815</v>
      </c>
      <c r="EE13" s="1">
        <f>COUNTIF($AF$15:$AK$21,"&gt;"&amp;EC13)</f>
        <v>1</v>
      </c>
      <c r="EG13" s="1">
        <f>COUNT(AF15:AK21)</f>
        <v>42</v>
      </c>
      <c r="EI13" s="3">
        <f>EE13/$EG$13</f>
        <v>2.3809523809523808E-2</v>
      </c>
      <c r="EL13" s="1">
        <v>20</v>
      </c>
      <c r="EM13" s="1">
        <f t="shared" ref="EM13:EM30" si="4">$DR$32*EL13</f>
        <v>93.28364318181815</v>
      </c>
      <c r="EO13" s="1">
        <f>COUNTIF($EC$37:$EH$81,"&gt;"&amp;EM13)</f>
        <v>0</v>
      </c>
      <c r="EQ13" s="1">
        <f>COUNT(EC37:EH81)</f>
        <v>270</v>
      </c>
      <c r="ES13" s="3">
        <f>EO13/$EQ$13</f>
        <v>0</v>
      </c>
    </row>
    <row r="14" spans="1:149" x14ac:dyDescent="0.2">
      <c r="A14" s="1">
        <v>1.9986299999999999</v>
      </c>
      <c r="B14" s="1">
        <v>5.7934000000000001</v>
      </c>
      <c r="C14" s="1">
        <v>14.510899999999999</v>
      </c>
      <c r="D14" s="1">
        <v>26.9053</v>
      </c>
      <c r="E14" s="1">
        <v>37.846899999999998</v>
      </c>
      <c r="F14" s="1">
        <v>46.0535</v>
      </c>
      <c r="G14" s="1">
        <v>51.927300000000002</v>
      </c>
      <c r="H14" s="1">
        <v>52.557600000000001</v>
      </c>
      <c r="I14" s="1">
        <v>48.3033</v>
      </c>
      <c r="J14" s="1">
        <v>43.616199999999999</v>
      </c>
      <c r="K14" s="1">
        <v>40.769500000000001</v>
      </c>
      <c r="L14" s="1">
        <v>39.680300000000003</v>
      </c>
      <c r="M14" s="1">
        <v>39.6965</v>
      </c>
      <c r="N14" s="1">
        <v>39.234099999999998</v>
      </c>
      <c r="O14" s="1">
        <v>36.794499999999999</v>
      </c>
      <c r="P14" s="1">
        <v>33.123399999999997</v>
      </c>
      <c r="Q14" s="1">
        <v>30.4636</v>
      </c>
      <c r="R14" s="1">
        <v>28.728200000000001</v>
      </c>
      <c r="S14" s="1">
        <v>25.002600000000001</v>
      </c>
      <c r="T14" s="1">
        <v>18.1235</v>
      </c>
      <c r="U14" s="1">
        <v>10.785</v>
      </c>
      <c r="V14" s="1">
        <v>5.8587199999999999</v>
      </c>
      <c r="W14" s="1">
        <v>3.4376199999999999</v>
      </c>
      <c r="X14" s="1">
        <v>2.1183100000000001</v>
      </c>
      <c r="AA14" s="2"/>
      <c r="AB14" s="1">
        <f t="shared" si="1"/>
        <v>1.1260463113636363</v>
      </c>
      <c r="AC14" s="1">
        <f t="shared" si="0"/>
        <v>3.2640542272727271</v>
      </c>
      <c r="AD14" s="1">
        <f t="shared" si="0"/>
        <v>8.1755729772727275</v>
      </c>
      <c r="AE14" s="1">
        <f t="shared" ref="AE14:AT26" si="5">D14*49.58*$AH$34/($AO$29)</f>
        <v>15.158690613636365</v>
      </c>
      <c r="AF14" s="1">
        <f t="shared" si="5"/>
        <v>21.32328752272727</v>
      </c>
      <c r="AG14" s="1">
        <f t="shared" si="5"/>
        <v>25.946960568181815</v>
      </c>
      <c r="AH14" s="1">
        <f t="shared" si="5"/>
        <v>29.256312886363638</v>
      </c>
      <c r="AI14" s="1">
        <f t="shared" si="5"/>
        <v>29.611429636363638</v>
      </c>
      <c r="AJ14" s="1">
        <f t="shared" si="5"/>
        <v>27.214518340909091</v>
      </c>
      <c r="AK14" s="1">
        <f t="shared" si="5"/>
        <v>24.573763590909092</v>
      </c>
      <c r="AL14" s="1">
        <f t="shared" si="5"/>
        <v>22.96990693181818</v>
      </c>
      <c r="AM14" s="1">
        <f t="shared" si="5"/>
        <v>22.356241750000002</v>
      </c>
      <c r="AN14" s="1">
        <f t="shared" si="5"/>
        <v>22.365368977272727</v>
      </c>
      <c r="AO14" s="1">
        <f t="shared" si="5"/>
        <v>22.10484861363636</v>
      </c>
      <c r="AP14" s="1">
        <f t="shared" si="5"/>
        <v>20.730355795454543</v>
      </c>
      <c r="AQ14" s="1">
        <f t="shared" si="5"/>
        <v>18.662024681818181</v>
      </c>
      <c r="AR14" s="1">
        <f t="shared" si="5"/>
        <v>17.163469181818183</v>
      </c>
      <c r="AS14" s="1">
        <f t="shared" si="5"/>
        <v>16.185729045454547</v>
      </c>
      <c r="AT14" s="1">
        <f t="shared" si="5"/>
        <v>14.086692136363636</v>
      </c>
      <c r="AU14" s="1">
        <f t="shared" ref="AU14:AY26" si="6">T14*49.58*$AH$34/($AO$29)</f>
        <v>10.210944659090909</v>
      </c>
      <c r="AV14" s="1">
        <f t="shared" si="6"/>
        <v>6.0763670454545453</v>
      </c>
      <c r="AW14" s="1">
        <f t="shared" si="6"/>
        <v>3.3008561090909088</v>
      </c>
      <c r="AX14" s="1">
        <f t="shared" si="6"/>
        <v>1.9367863590909089</v>
      </c>
      <c r="AY14" s="1">
        <f t="shared" si="6"/>
        <v>1.1934751113636364</v>
      </c>
      <c r="AZ14" s="2"/>
      <c r="BB14" s="2"/>
      <c r="BC14" s="1">
        <v>1.709363157894737</v>
      </c>
      <c r="BD14" s="1">
        <v>4.2844105263157894</v>
      </c>
      <c r="BE14" s="1">
        <v>8.6525263157894745</v>
      </c>
      <c r="BF14" s="1">
        <v>14.470105263157896</v>
      </c>
      <c r="BG14" s="1">
        <v>20.642789473684211</v>
      </c>
      <c r="BH14" s="1">
        <v>26.00621052631579</v>
      </c>
      <c r="BI14" s="1">
        <v>29.379736842105263</v>
      </c>
      <c r="BJ14" s="1">
        <v>29.824157894736842</v>
      </c>
      <c r="BK14" s="1">
        <v>27.716315789473686</v>
      </c>
      <c r="BL14" s="1">
        <v>24.734263157894738</v>
      </c>
      <c r="BM14" s="1">
        <v>22.379894736842108</v>
      </c>
      <c r="BN14" s="1">
        <v>21.061157894736841</v>
      </c>
      <c r="BO14" s="1">
        <v>20.350631578947372</v>
      </c>
      <c r="BP14" s="1">
        <v>19.566684210526315</v>
      </c>
      <c r="BQ14" s="1">
        <v>18.309105263157896</v>
      </c>
      <c r="BR14" s="1">
        <v>16.759</v>
      </c>
      <c r="BS14" s="1">
        <v>15.324578947368423</v>
      </c>
      <c r="BT14" s="1">
        <v>13.944210526315789</v>
      </c>
      <c r="BU14" s="1">
        <v>12.066315789473684</v>
      </c>
      <c r="BV14" s="1">
        <v>9.420105263157895</v>
      </c>
      <c r="BW14" s="1">
        <v>6.4698421052631581</v>
      </c>
      <c r="BX14" s="1">
        <v>3.9626736842105266</v>
      </c>
      <c r="BY14" s="1">
        <v>2.2417789473684211</v>
      </c>
      <c r="BZ14" s="1">
        <v>1.1239157894736842</v>
      </c>
      <c r="CA14" s="2"/>
      <c r="DQ14" s="1">
        <v>19</v>
      </c>
      <c r="DR14" s="1">
        <f t="shared" si="2"/>
        <v>88.619461022727251</v>
      </c>
      <c r="DT14" s="1">
        <f t="shared" ref="DT14:DT33" si="7">COUNTIF($AB$3:$AY$26,"&gt;"&amp;DR14)</f>
        <v>2</v>
      </c>
      <c r="DX14" s="3">
        <f t="shared" ref="DX14:DX33" si="8">DT14/$DV$13</f>
        <v>3.472222222222222E-3</v>
      </c>
      <c r="EB14" s="1">
        <v>19</v>
      </c>
      <c r="EC14" s="1">
        <f t="shared" si="3"/>
        <v>88.619461022727251</v>
      </c>
      <c r="EE14" s="1">
        <f t="shared" ref="EE14:EE33" si="9">COUNTIF($AF$15:$AK$21,"&gt;"&amp;EC14)</f>
        <v>2</v>
      </c>
      <c r="EI14" s="3">
        <f t="shared" ref="EI14:EI33" si="10">EE14/$EG$13</f>
        <v>4.7619047619047616E-2</v>
      </c>
      <c r="EL14" s="1">
        <v>19</v>
      </c>
      <c r="EM14" s="1">
        <f t="shared" si="4"/>
        <v>88.619461022727251</v>
      </c>
      <c r="EO14" s="1">
        <f t="shared" ref="EO14:EO33" si="11">COUNTIF($EC$37:$EH$81,"&gt;"&amp;EM14)</f>
        <v>0</v>
      </c>
      <c r="ES14" s="3">
        <f t="shared" ref="ES14:ES33" si="12">EO14/$EQ$13</f>
        <v>0</v>
      </c>
    </row>
    <row r="15" spans="1:149" x14ac:dyDescent="0.2">
      <c r="A15" s="1">
        <v>2.1272700000000002</v>
      </c>
      <c r="B15" s="1">
        <v>6.0657899999999998</v>
      </c>
      <c r="C15" s="1">
        <v>15.2867</v>
      </c>
      <c r="D15" s="1">
        <v>29.5047</v>
      </c>
      <c r="E15" s="1">
        <v>45.633499999999998</v>
      </c>
      <c r="F15" s="1">
        <v>63.350700000000003</v>
      </c>
      <c r="G15" s="1">
        <v>77.783100000000005</v>
      </c>
      <c r="H15" s="1">
        <v>77.758099999999999</v>
      </c>
      <c r="I15" s="1">
        <v>64.122</v>
      </c>
      <c r="J15" s="1">
        <v>49.851199999999999</v>
      </c>
      <c r="K15" s="1">
        <v>41.854799999999997</v>
      </c>
      <c r="L15" s="1">
        <v>38.5854</v>
      </c>
      <c r="M15" s="1">
        <v>37.269100000000002</v>
      </c>
      <c r="N15" s="1">
        <v>35.403399999999998</v>
      </c>
      <c r="O15" s="1">
        <v>30.6816</v>
      </c>
      <c r="P15" s="1">
        <v>24.052700000000002</v>
      </c>
      <c r="Q15" s="1">
        <v>19.203199999999999</v>
      </c>
      <c r="R15" s="1">
        <v>16.715299999999999</v>
      </c>
      <c r="S15" s="1">
        <v>13.7935</v>
      </c>
      <c r="T15" s="1">
        <v>9.5014900000000004</v>
      </c>
      <c r="U15" s="1">
        <v>5.6273999999999997</v>
      </c>
      <c r="V15" s="1">
        <v>3.4910399999999999</v>
      </c>
      <c r="W15" s="1">
        <v>2.4975900000000002</v>
      </c>
      <c r="X15" s="1">
        <v>1.70688</v>
      </c>
      <c r="AA15" s="2"/>
      <c r="AB15" s="1">
        <f t="shared" si="1"/>
        <v>1.1985232568181818</v>
      </c>
      <c r="AC15" s="1">
        <f t="shared" si="1"/>
        <v>3.4175212295454545</v>
      </c>
      <c r="AD15" s="1">
        <f t="shared" si="1"/>
        <v>8.6126657499999997</v>
      </c>
      <c r="AE15" s="1">
        <f t="shared" si="5"/>
        <v>16.623216204545454</v>
      </c>
      <c r="AF15" s="1">
        <f t="shared" si="5"/>
        <v>25.710328749999999</v>
      </c>
      <c r="AG15" s="1">
        <f t="shared" si="5"/>
        <v>35.692360295454542</v>
      </c>
      <c r="AH15" s="1">
        <f t="shared" si="5"/>
        <v>43.823705659090912</v>
      </c>
      <c r="AI15" s="1">
        <f t="shared" si="5"/>
        <v>43.809620431818182</v>
      </c>
      <c r="AJ15" s="1">
        <f t="shared" si="5"/>
        <v>36.126917727272726</v>
      </c>
      <c r="AK15" s="1">
        <f t="shared" si="5"/>
        <v>28.086619272727273</v>
      </c>
      <c r="AL15" s="1">
        <f t="shared" si="5"/>
        <v>23.581374818181814</v>
      </c>
      <c r="AM15" s="1">
        <f t="shared" si="5"/>
        <v>21.739365136363634</v>
      </c>
      <c r="AN15" s="1">
        <f t="shared" si="5"/>
        <v>20.997749750000001</v>
      </c>
      <c r="AO15" s="1">
        <f t="shared" si="5"/>
        <v>19.946597409090909</v>
      </c>
      <c r="AP15" s="1">
        <f t="shared" si="5"/>
        <v>17.286292363636363</v>
      </c>
      <c r="AQ15" s="1">
        <f t="shared" si="5"/>
        <v>13.551509840909091</v>
      </c>
      <c r="AR15" s="1">
        <f t="shared" si="5"/>
        <v>10.819257454545452</v>
      </c>
      <c r="AS15" s="1">
        <f t="shared" si="5"/>
        <v>9.4175519772727263</v>
      </c>
      <c r="AT15" s="1">
        <f t="shared" si="5"/>
        <v>7.7713832954545445</v>
      </c>
      <c r="AU15" s="1">
        <f t="shared" si="6"/>
        <v>5.3532258431818187</v>
      </c>
      <c r="AV15" s="1">
        <f t="shared" si="6"/>
        <v>3.1705283181818178</v>
      </c>
      <c r="AW15" s="1">
        <f t="shared" si="6"/>
        <v>1.9668836727272727</v>
      </c>
      <c r="AX15" s="1">
        <f t="shared" si="6"/>
        <v>1.4071649113636364</v>
      </c>
      <c r="AY15" s="1">
        <f t="shared" si="6"/>
        <v>0.96167170909090904</v>
      </c>
      <c r="AZ15" s="2"/>
      <c r="BB15" s="2"/>
      <c r="BC15" s="1">
        <v>1.8100368421052633</v>
      </c>
      <c r="BD15" s="1">
        <v>4.6124421052631588</v>
      </c>
      <c r="BE15" s="1">
        <v>9.6098421052631586</v>
      </c>
      <c r="BF15" s="1">
        <v>16.904315789473685</v>
      </c>
      <c r="BG15" s="1">
        <v>25.742947368421053</v>
      </c>
      <c r="BH15" s="1">
        <v>34.44115789473684</v>
      </c>
      <c r="BI15" s="1">
        <v>40.147789473684213</v>
      </c>
      <c r="BJ15" s="1">
        <v>40.329684210526317</v>
      </c>
      <c r="BK15" s="1">
        <v>35.479736842105268</v>
      </c>
      <c r="BL15" s="1">
        <v>28.951052631578946</v>
      </c>
      <c r="BM15" s="1">
        <v>23.759315789473685</v>
      </c>
      <c r="BN15" s="1">
        <v>20.647473684210528</v>
      </c>
      <c r="BO15" s="1">
        <v>18.815736842105263</v>
      </c>
      <c r="BP15" s="1">
        <v>17.200421052631579</v>
      </c>
      <c r="BQ15" s="1">
        <v>15.186736842105264</v>
      </c>
      <c r="BR15" s="1">
        <v>12.925894736842107</v>
      </c>
      <c r="BS15" s="1">
        <v>10.961473684210526</v>
      </c>
      <c r="BT15" s="1">
        <v>9.3975789473684213</v>
      </c>
      <c r="BU15" s="1">
        <v>7.79521052631579</v>
      </c>
      <c r="BV15" s="1">
        <v>5.9026315789473687</v>
      </c>
      <c r="BW15" s="1">
        <v>4.0163842105263159</v>
      </c>
      <c r="BX15" s="1">
        <v>2.5497631578947368</v>
      </c>
      <c r="BY15" s="1">
        <v>1.5713736842105264</v>
      </c>
      <c r="BZ15" s="1">
        <v>0.86143684210526317</v>
      </c>
      <c r="CA15" s="2"/>
      <c r="DQ15" s="1">
        <v>18</v>
      </c>
      <c r="DR15" s="1">
        <f t="shared" si="2"/>
        <v>83.955278863636337</v>
      </c>
      <c r="DT15" s="1">
        <f t="shared" si="7"/>
        <v>6</v>
      </c>
      <c r="DX15" s="3">
        <f t="shared" si="8"/>
        <v>1.0416666666666666E-2</v>
      </c>
      <c r="EB15" s="1">
        <v>18</v>
      </c>
      <c r="EC15" s="1">
        <f t="shared" si="3"/>
        <v>83.955278863636337</v>
      </c>
      <c r="EE15" s="1">
        <f t="shared" si="9"/>
        <v>6</v>
      </c>
      <c r="EI15" s="3">
        <f t="shared" si="10"/>
        <v>0.14285714285714285</v>
      </c>
      <c r="EL15" s="1">
        <v>18</v>
      </c>
      <c r="EM15" s="1">
        <f t="shared" si="4"/>
        <v>83.955278863636337</v>
      </c>
      <c r="EO15" s="1">
        <f t="shared" si="11"/>
        <v>0</v>
      </c>
      <c r="ES15" s="3">
        <f t="shared" si="12"/>
        <v>0</v>
      </c>
    </row>
    <row r="16" spans="1:149" x14ac:dyDescent="0.2">
      <c r="A16" s="1">
        <v>2.3473600000000001</v>
      </c>
      <c r="B16" s="1">
        <v>6.5315300000000001</v>
      </c>
      <c r="C16" s="1">
        <v>16.686399999999999</v>
      </c>
      <c r="D16" s="1">
        <v>34.258899999999997</v>
      </c>
      <c r="E16" s="1">
        <v>59.4681</v>
      </c>
      <c r="F16" s="1">
        <v>91.588800000000006</v>
      </c>
      <c r="G16" s="1">
        <v>117.017</v>
      </c>
      <c r="H16" s="1">
        <v>115.95</v>
      </c>
      <c r="I16" s="1">
        <v>90.235299999999995</v>
      </c>
      <c r="J16" s="1">
        <v>61.757800000000003</v>
      </c>
      <c r="K16" s="1">
        <v>44.488900000000001</v>
      </c>
      <c r="L16" s="1">
        <v>36.145600000000002</v>
      </c>
      <c r="M16" s="1">
        <v>31.309699999999999</v>
      </c>
      <c r="N16" s="1">
        <v>27.3201</v>
      </c>
      <c r="O16" s="1">
        <v>21.787500000000001</v>
      </c>
      <c r="P16" s="1">
        <v>14.953099999999999</v>
      </c>
      <c r="Q16" s="1">
        <v>10.0876</v>
      </c>
      <c r="R16" s="1">
        <v>7.9675900000000004</v>
      </c>
      <c r="S16" s="1">
        <v>6.4687099999999997</v>
      </c>
      <c r="T16" s="1">
        <v>4.7367699999999999</v>
      </c>
      <c r="U16" s="1">
        <v>3.35792</v>
      </c>
      <c r="V16" s="1">
        <v>2.6028799999999999</v>
      </c>
      <c r="W16" s="1">
        <v>2.0684499999999999</v>
      </c>
      <c r="X16" s="1">
        <v>1.4308000000000001</v>
      </c>
      <c r="AA16" s="2"/>
      <c r="AB16" s="1">
        <f t="shared" si="1"/>
        <v>1.3225239636363637</v>
      </c>
      <c r="AC16" s="1">
        <f t="shared" si="1"/>
        <v>3.6799233795454542</v>
      </c>
      <c r="AD16" s="1">
        <f t="shared" si="1"/>
        <v>9.4012694545454547</v>
      </c>
      <c r="AE16" s="1">
        <f t="shared" si="5"/>
        <v>19.301775704545452</v>
      </c>
      <c r="AF16" s="1">
        <f t="shared" si="5"/>
        <v>33.504868159090911</v>
      </c>
      <c r="AG16" s="1">
        <f t="shared" si="5"/>
        <v>51.601962545454541</v>
      </c>
      <c r="AH16" s="1">
        <f t="shared" si="5"/>
        <v>65.928441590909088</v>
      </c>
      <c r="AI16" s="1">
        <f t="shared" si="5"/>
        <v>65.327284090909089</v>
      </c>
      <c r="AJ16" s="1">
        <f t="shared" si="5"/>
        <v>50.839388340909089</v>
      </c>
      <c r="AK16" s="1">
        <f t="shared" si="5"/>
        <v>34.794905954545456</v>
      </c>
      <c r="AL16" s="1">
        <f t="shared" si="5"/>
        <v>25.065450704545455</v>
      </c>
      <c r="AM16" s="1">
        <f t="shared" si="5"/>
        <v>20.364759636363637</v>
      </c>
      <c r="AN16" s="1">
        <f t="shared" si="5"/>
        <v>17.640169613636363</v>
      </c>
      <c r="AO16" s="1">
        <f t="shared" si="5"/>
        <v>15.392392704545454</v>
      </c>
      <c r="AP16" s="1">
        <f t="shared" si="5"/>
        <v>12.275275568181819</v>
      </c>
      <c r="AQ16" s="1">
        <f t="shared" si="5"/>
        <v>8.4247124772727275</v>
      </c>
      <c r="AR16" s="1">
        <f t="shared" si="5"/>
        <v>5.6834455454545454</v>
      </c>
      <c r="AS16" s="1">
        <f t="shared" si="5"/>
        <v>4.489012638636364</v>
      </c>
      <c r="AT16" s="1">
        <f t="shared" si="5"/>
        <v>3.6445300204545457</v>
      </c>
      <c r="AU16" s="1">
        <f t="shared" si="6"/>
        <v>2.6687392795454543</v>
      </c>
      <c r="AV16" s="1">
        <f t="shared" si="6"/>
        <v>1.8918826545454543</v>
      </c>
      <c r="AW16" s="1">
        <f t="shared" si="6"/>
        <v>1.4664862545454544</v>
      </c>
      <c r="AX16" s="1">
        <f t="shared" si="6"/>
        <v>1.1653835340909089</v>
      </c>
      <c r="AY16" s="1">
        <f t="shared" si="6"/>
        <v>0.80612572727272724</v>
      </c>
      <c r="AZ16" s="2"/>
      <c r="BB16" s="2"/>
      <c r="BC16" s="1">
        <v>1.9268894736842108</v>
      </c>
      <c r="BD16" s="1">
        <v>5.001173684210527</v>
      </c>
      <c r="BE16" s="1">
        <v>10.831684210526317</v>
      </c>
      <c r="BF16" s="1">
        <v>20.162473684210529</v>
      </c>
      <c r="BG16" s="1">
        <v>32.608105263157896</v>
      </c>
      <c r="BH16" s="1">
        <v>45.612578947368419</v>
      </c>
      <c r="BI16" s="1">
        <v>54.194210526315786</v>
      </c>
      <c r="BJ16" s="1">
        <v>54.041578947368421</v>
      </c>
      <c r="BK16" s="1">
        <v>45.810105263157894</v>
      </c>
      <c r="BL16" s="1">
        <v>34.718368421052631</v>
      </c>
      <c r="BM16" s="1">
        <v>25.624736842105264</v>
      </c>
      <c r="BN16" s="1">
        <v>19.868000000000002</v>
      </c>
      <c r="BO16" s="1">
        <v>16.379736842105263</v>
      </c>
      <c r="BP16" s="1">
        <v>13.790473684210527</v>
      </c>
      <c r="BQ16" s="1">
        <v>11.297368421052632</v>
      </c>
      <c r="BR16" s="1">
        <v>8.8643684210526335</v>
      </c>
      <c r="BS16" s="1">
        <v>6.9085789473684214</v>
      </c>
      <c r="BT16" s="1">
        <v>5.5555263157894741</v>
      </c>
      <c r="BU16" s="1">
        <v>4.4723210526315791</v>
      </c>
      <c r="BV16" s="1">
        <v>3.4056631578947369</v>
      </c>
      <c r="BW16" s="1">
        <v>2.4395631578947365</v>
      </c>
      <c r="BX16" s="1">
        <v>1.7134578947368422</v>
      </c>
      <c r="BY16" s="1">
        <v>1.1820000000000002</v>
      </c>
      <c r="BZ16" s="1">
        <v>0.69780000000000009</v>
      </c>
      <c r="CA16" s="2"/>
      <c r="DQ16" s="1">
        <v>17</v>
      </c>
      <c r="DR16" s="1">
        <f t="shared" si="2"/>
        <v>79.291096704545438</v>
      </c>
      <c r="DT16" s="1">
        <f t="shared" si="7"/>
        <v>6</v>
      </c>
      <c r="DX16" s="3">
        <f t="shared" si="8"/>
        <v>1.0416666666666666E-2</v>
      </c>
      <c r="EB16" s="1">
        <v>17</v>
      </c>
      <c r="EC16" s="1">
        <f t="shared" si="3"/>
        <v>79.291096704545438</v>
      </c>
      <c r="EE16" s="1">
        <f t="shared" si="9"/>
        <v>6</v>
      </c>
      <c r="EI16" s="3">
        <f t="shared" si="10"/>
        <v>0.14285714285714285</v>
      </c>
      <c r="EL16" s="1">
        <v>17</v>
      </c>
      <c r="EM16" s="1">
        <f t="shared" si="4"/>
        <v>79.291096704545438</v>
      </c>
      <c r="EO16" s="1">
        <f t="shared" si="11"/>
        <v>0</v>
      </c>
      <c r="ES16" s="3">
        <f t="shared" si="12"/>
        <v>0</v>
      </c>
    </row>
    <row r="17" spans="1:149" x14ac:dyDescent="0.2">
      <c r="A17" s="1">
        <v>2.43364</v>
      </c>
      <c r="B17" s="1">
        <v>6.7839099999999997</v>
      </c>
      <c r="C17" s="1">
        <v>18.017700000000001</v>
      </c>
      <c r="D17" s="1">
        <v>39.6402</v>
      </c>
      <c r="E17" s="1">
        <v>74.762600000000006</v>
      </c>
      <c r="F17" s="1">
        <v>119.35299999999999</v>
      </c>
      <c r="G17" s="1">
        <v>151.495</v>
      </c>
      <c r="H17" s="1">
        <v>149.083</v>
      </c>
      <c r="I17" s="1">
        <v>115.08</v>
      </c>
      <c r="J17" s="1">
        <v>74.361599999999996</v>
      </c>
      <c r="K17" s="1">
        <v>47.2258</v>
      </c>
      <c r="L17" s="1">
        <v>32.598799999999997</v>
      </c>
      <c r="M17" s="1">
        <v>23.250900000000001</v>
      </c>
      <c r="N17" s="1">
        <v>17.180700000000002</v>
      </c>
      <c r="O17" s="1">
        <v>12.5998</v>
      </c>
      <c r="P17" s="1">
        <v>8.3701500000000006</v>
      </c>
      <c r="Q17" s="1">
        <v>5.5937099999999997</v>
      </c>
      <c r="R17" s="1">
        <v>4.5080999999999998</v>
      </c>
      <c r="S17" s="1">
        <v>3.8773</v>
      </c>
      <c r="T17" s="1">
        <v>3.2357999999999998</v>
      </c>
      <c r="U17" s="1">
        <v>2.8000699999999998</v>
      </c>
      <c r="V17" s="1">
        <v>2.45194</v>
      </c>
      <c r="W17" s="1">
        <v>1.9520299999999999</v>
      </c>
      <c r="X17" s="1">
        <v>1.3030299999999999</v>
      </c>
      <c r="AA17" s="2"/>
      <c r="AB17" s="1">
        <f t="shared" si="1"/>
        <v>1.3711348999999999</v>
      </c>
      <c r="AC17" s="1">
        <f t="shared" si="1"/>
        <v>3.822116565909091</v>
      </c>
      <c r="AD17" s="1">
        <f t="shared" si="1"/>
        <v>10.151335977272728</v>
      </c>
      <c r="AE17" s="1">
        <f t="shared" si="5"/>
        <v>22.333649045454546</v>
      </c>
      <c r="AF17" s="1">
        <f t="shared" si="5"/>
        <v>42.121928500000003</v>
      </c>
      <c r="AG17" s="1">
        <f t="shared" si="5"/>
        <v>67.244565227272716</v>
      </c>
      <c r="AH17" s="1">
        <f t="shared" si="5"/>
        <v>85.353660227272727</v>
      </c>
      <c r="AI17" s="1">
        <f t="shared" si="5"/>
        <v>83.994717499999993</v>
      </c>
      <c r="AJ17" s="1">
        <f t="shared" si="5"/>
        <v>64.837118181818184</v>
      </c>
      <c r="AK17" s="1">
        <f t="shared" si="5"/>
        <v>41.896001454545448</v>
      </c>
      <c r="AL17" s="1">
        <f t="shared" si="5"/>
        <v>26.607445045454543</v>
      </c>
      <c r="AM17" s="1">
        <f t="shared" si="5"/>
        <v>18.36646027272727</v>
      </c>
      <c r="AN17" s="1">
        <f t="shared" si="5"/>
        <v>13.099768431818182</v>
      </c>
      <c r="AO17" s="1">
        <f t="shared" si="5"/>
        <v>9.6797625681818182</v>
      </c>
      <c r="AP17" s="1">
        <f t="shared" si="5"/>
        <v>7.0988418636363635</v>
      </c>
      <c r="AQ17" s="1">
        <f t="shared" si="5"/>
        <v>4.7158186022727273</v>
      </c>
      <c r="AR17" s="1">
        <f t="shared" si="5"/>
        <v>3.1515470659090905</v>
      </c>
      <c r="AS17" s="1">
        <f t="shared" si="5"/>
        <v>2.5399045227272725</v>
      </c>
      <c r="AT17" s="1">
        <f t="shared" si="5"/>
        <v>2.1845060681818183</v>
      </c>
      <c r="AU17" s="1">
        <f t="shared" si="6"/>
        <v>1.8230791363636363</v>
      </c>
      <c r="AV17" s="1">
        <f t="shared" si="6"/>
        <v>1.5775848931818182</v>
      </c>
      <c r="AW17" s="1">
        <f t="shared" si="6"/>
        <v>1.3814452863636364</v>
      </c>
      <c r="AX17" s="1">
        <f t="shared" si="6"/>
        <v>1.0997914477272728</v>
      </c>
      <c r="AY17" s="1">
        <f t="shared" si="6"/>
        <v>0.73413894772727273</v>
      </c>
      <c r="AZ17" s="2"/>
      <c r="BB17" s="2"/>
      <c r="BC17" s="1">
        <v>2.0217631578947368</v>
      </c>
      <c r="BD17" s="1">
        <v>5.3368947368421056</v>
      </c>
      <c r="BE17" s="1">
        <v>11.957263157894738</v>
      </c>
      <c r="BF17" s="1">
        <v>23.222105263157896</v>
      </c>
      <c r="BG17" s="1">
        <v>38.950947368421055</v>
      </c>
      <c r="BH17" s="1">
        <v>55.62736842105263</v>
      </c>
      <c r="BI17" s="1">
        <v>66.487368421052636</v>
      </c>
      <c r="BJ17" s="1">
        <v>65.982105263157891</v>
      </c>
      <c r="BK17" s="1">
        <v>54.911578947368419</v>
      </c>
      <c r="BL17" s="1">
        <v>39.812631578947375</v>
      </c>
      <c r="BM17" s="1">
        <v>27.03826315789474</v>
      </c>
      <c r="BN17" s="1">
        <v>18.610526315789475</v>
      </c>
      <c r="BO17" s="1">
        <v>13.437000000000001</v>
      </c>
      <c r="BP17" s="1">
        <v>10.048052631578948</v>
      </c>
      <c r="BQ17" s="1">
        <v>7.5331578947368429</v>
      </c>
      <c r="BR17" s="1">
        <v>5.546157894736842</v>
      </c>
      <c r="BS17" s="1">
        <v>4.1272000000000002</v>
      </c>
      <c r="BT17" s="1">
        <v>3.2480842105263159</v>
      </c>
      <c r="BU17" s="1">
        <v>2.6531526315789473</v>
      </c>
      <c r="BV17" s="1">
        <v>2.1458947368421057</v>
      </c>
      <c r="BW17" s="1">
        <v>1.7126105263157896</v>
      </c>
      <c r="BX17" s="1">
        <v>1.3598105263157896</v>
      </c>
      <c r="BY17" s="1">
        <v>1.020842105263158</v>
      </c>
      <c r="BZ17" s="1">
        <v>0.62417894736842106</v>
      </c>
      <c r="CA17" s="2"/>
      <c r="DQ17" s="1">
        <v>16</v>
      </c>
      <c r="DR17" s="1">
        <f t="shared" si="2"/>
        <v>74.626914545454525</v>
      </c>
      <c r="DT17" s="1">
        <f t="shared" si="7"/>
        <v>6</v>
      </c>
      <c r="DX17" s="3">
        <f t="shared" si="8"/>
        <v>1.0416666666666666E-2</v>
      </c>
      <c r="EB17" s="1">
        <v>16</v>
      </c>
      <c r="EC17" s="1">
        <f t="shared" si="3"/>
        <v>74.626914545454525</v>
      </c>
      <c r="EE17" s="1">
        <f t="shared" si="9"/>
        <v>6</v>
      </c>
      <c r="EI17" s="3">
        <f t="shared" si="10"/>
        <v>0.14285714285714285</v>
      </c>
      <c r="EL17" s="1">
        <v>16</v>
      </c>
      <c r="EM17" s="1">
        <f t="shared" si="4"/>
        <v>74.626914545454525</v>
      </c>
      <c r="EO17" s="1">
        <f t="shared" si="11"/>
        <v>0</v>
      </c>
      <c r="ES17" s="3">
        <f t="shared" si="12"/>
        <v>0</v>
      </c>
    </row>
    <row r="18" spans="1:149" x14ac:dyDescent="0.2">
      <c r="A18" s="1">
        <v>2.5030999999999999</v>
      </c>
      <c r="B18" s="1">
        <v>6.7860399999999998</v>
      </c>
      <c r="C18" s="1">
        <v>18.393699999999999</v>
      </c>
      <c r="D18" s="1">
        <v>42.2209</v>
      </c>
      <c r="E18" s="1">
        <v>82.667900000000003</v>
      </c>
      <c r="F18" s="1">
        <v>132.274</v>
      </c>
      <c r="G18" s="1">
        <v>165.57</v>
      </c>
      <c r="H18" s="1">
        <v>162.429</v>
      </c>
      <c r="I18" s="1">
        <v>125.81</v>
      </c>
      <c r="J18" s="1">
        <v>79.533199999999994</v>
      </c>
      <c r="K18" s="1">
        <v>47.088999999999999</v>
      </c>
      <c r="L18" s="1">
        <v>28.857500000000002</v>
      </c>
      <c r="M18" s="1">
        <v>16.981000000000002</v>
      </c>
      <c r="N18" s="1">
        <v>9.9253999999999998</v>
      </c>
      <c r="O18" s="1">
        <v>6.5366099999999996</v>
      </c>
      <c r="P18" s="1">
        <v>4.7595299999999998</v>
      </c>
      <c r="Q18" s="1">
        <v>3.92103</v>
      </c>
      <c r="R18" s="1">
        <v>3.6621100000000002</v>
      </c>
      <c r="S18" s="1">
        <v>3.3592900000000001</v>
      </c>
      <c r="T18" s="1">
        <v>2.9475799999999999</v>
      </c>
      <c r="U18" s="1">
        <v>2.70512</v>
      </c>
      <c r="V18" s="1">
        <v>2.4516800000000001</v>
      </c>
      <c r="W18" s="1">
        <v>1.95238</v>
      </c>
      <c r="X18" s="1">
        <v>1.2836000000000001</v>
      </c>
      <c r="AA18" s="2"/>
      <c r="AB18" s="1">
        <f t="shared" si="1"/>
        <v>1.4102692954545455</v>
      </c>
      <c r="AC18" s="1">
        <f t="shared" si="1"/>
        <v>3.8233166272727273</v>
      </c>
      <c r="AD18" s="1">
        <f t="shared" si="1"/>
        <v>10.363177795454545</v>
      </c>
      <c r="AE18" s="1">
        <f t="shared" si="5"/>
        <v>23.787638886363638</v>
      </c>
      <c r="AF18" s="1">
        <f t="shared" si="5"/>
        <v>46.575846386363644</v>
      </c>
      <c r="AG18" s="1">
        <f t="shared" si="5"/>
        <v>74.524374090909092</v>
      </c>
      <c r="AH18" s="1">
        <f t="shared" si="5"/>
        <v>93.283643181818164</v>
      </c>
      <c r="AI18" s="1">
        <f t="shared" si="5"/>
        <v>91.513975227272724</v>
      </c>
      <c r="AJ18" s="1">
        <f t="shared" si="5"/>
        <v>70.882497727272721</v>
      </c>
      <c r="AK18" s="1">
        <f t="shared" si="5"/>
        <v>44.809727909090903</v>
      </c>
      <c r="AL18" s="1">
        <f t="shared" si="5"/>
        <v>26.53037068181818</v>
      </c>
      <c r="AM18" s="1">
        <f t="shared" si="5"/>
        <v>16.258577840909091</v>
      </c>
      <c r="AN18" s="1">
        <f t="shared" si="5"/>
        <v>9.5672497727272727</v>
      </c>
      <c r="AO18" s="1">
        <f t="shared" si="5"/>
        <v>5.5920605909090906</v>
      </c>
      <c r="AP18" s="1">
        <f t="shared" si="5"/>
        <v>3.6827854977272723</v>
      </c>
      <c r="AQ18" s="1">
        <f t="shared" si="5"/>
        <v>2.6815624704545451</v>
      </c>
      <c r="AR18" s="1">
        <f t="shared" si="5"/>
        <v>2.2091439477272727</v>
      </c>
      <c r="AS18" s="1">
        <f t="shared" si="5"/>
        <v>2.0632660659090907</v>
      </c>
      <c r="AT18" s="1">
        <f t="shared" si="5"/>
        <v>1.8926545250000002</v>
      </c>
      <c r="AU18" s="1">
        <f t="shared" si="6"/>
        <v>1.6606933681818179</v>
      </c>
      <c r="AV18" s="1">
        <f t="shared" si="6"/>
        <v>1.5240891999999997</v>
      </c>
      <c r="AW18" s="1">
        <f t="shared" si="6"/>
        <v>1.3812987999999999</v>
      </c>
      <c r="AX18" s="1">
        <f t="shared" si="6"/>
        <v>1.0999886409090909</v>
      </c>
      <c r="AY18" s="1">
        <f t="shared" si="6"/>
        <v>0.72319190909090914</v>
      </c>
      <c r="AZ18" s="2"/>
      <c r="BB18" s="2"/>
      <c r="BC18" s="1">
        <v>2.0640842105263157</v>
      </c>
      <c r="BD18" s="1">
        <v>5.4545263157894741</v>
      </c>
      <c r="BE18" s="1">
        <v>12.389263157894737</v>
      </c>
      <c r="BF18" s="1">
        <v>24.50063157894737</v>
      </c>
      <c r="BG18" s="1">
        <v>41.635052631578951</v>
      </c>
      <c r="BH18" s="1">
        <v>59.754210526315795</v>
      </c>
      <c r="BI18" s="1">
        <v>71.404210526315794</v>
      </c>
      <c r="BJ18" s="1">
        <v>70.673157894736846</v>
      </c>
      <c r="BK18" s="1">
        <v>58.36105263157895</v>
      </c>
      <c r="BL18" s="1">
        <v>41.368052631578948</v>
      </c>
      <c r="BM18" s="1">
        <v>26.66626315789474</v>
      </c>
      <c r="BN18" s="1">
        <v>16.726052631578948</v>
      </c>
      <c r="BO18" s="1">
        <v>10.610315789473685</v>
      </c>
      <c r="BP18" s="1">
        <v>6.9198421052631582</v>
      </c>
      <c r="BQ18" s="1">
        <v>4.7195789473684213</v>
      </c>
      <c r="BR18" s="1">
        <v>3.402726315789474</v>
      </c>
      <c r="BS18" s="1">
        <v>2.6402736842105266</v>
      </c>
      <c r="BT18" s="1">
        <v>2.219521052631579</v>
      </c>
      <c r="BU18" s="1">
        <v>1.9377263157894737</v>
      </c>
      <c r="BV18" s="1">
        <v>1.6904052631578947</v>
      </c>
      <c r="BW18" s="1">
        <v>1.4706000000000001</v>
      </c>
      <c r="BX18" s="1">
        <v>1.2542578947368423</v>
      </c>
      <c r="BY18" s="1">
        <v>0.97797368421052633</v>
      </c>
      <c r="BZ18" s="1">
        <v>0.60518421052631588</v>
      </c>
      <c r="CA18" s="2"/>
      <c r="DQ18" s="1">
        <v>15</v>
      </c>
      <c r="DR18" s="1">
        <f t="shared" si="2"/>
        <v>69.962732386363612</v>
      </c>
      <c r="DT18" s="1">
        <f t="shared" si="7"/>
        <v>8</v>
      </c>
      <c r="DX18" s="3">
        <f t="shared" si="8"/>
        <v>1.3888888888888888E-2</v>
      </c>
      <c r="EB18" s="1">
        <v>15</v>
      </c>
      <c r="EC18" s="1">
        <f t="shared" si="3"/>
        <v>69.962732386363612</v>
      </c>
      <c r="EE18" s="1">
        <f t="shared" si="9"/>
        <v>8</v>
      </c>
      <c r="EI18" s="3">
        <f t="shared" si="10"/>
        <v>0.19047619047619047</v>
      </c>
      <c r="EL18" s="1">
        <v>15</v>
      </c>
      <c r="EM18" s="1">
        <f t="shared" si="4"/>
        <v>69.962732386363612</v>
      </c>
      <c r="EO18" s="1">
        <f t="shared" si="11"/>
        <v>0</v>
      </c>
      <c r="ES18" s="3">
        <f t="shared" si="12"/>
        <v>0</v>
      </c>
    </row>
    <row r="19" spans="1:149" x14ac:dyDescent="0.2">
      <c r="A19" s="1">
        <v>2.6838500000000001</v>
      </c>
      <c r="B19" s="1">
        <v>6.7414699999999996</v>
      </c>
      <c r="C19" s="1">
        <v>17.5303</v>
      </c>
      <c r="D19" s="1">
        <v>39.636499999999998</v>
      </c>
      <c r="E19" s="1">
        <v>76.688299999999998</v>
      </c>
      <c r="F19" s="1">
        <v>121.60899999999999</v>
      </c>
      <c r="G19" s="1">
        <v>152.39500000000001</v>
      </c>
      <c r="H19" s="1">
        <v>150.125</v>
      </c>
      <c r="I19" s="1">
        <v>115.93899999999999</v>
      </c>
      <c r="J19" s="1">
        <v>72.353399999999993</v>
      </c>
      <c r="K19" s="1">
        <v>41.497700000000002</v>
      </c>
      <c r="L19" s="1">
        <v>23.823499999999999</v>
      </c>
      <c r="M19" s="1">
        <v>12.623699999999999</v>
      </c>
      <c r="N19" s="1">
        <v>6.3694199999999999</v>
      </c>
      <c r="O19" s="1">
        <v>4.0053999999999998</v>
      </c>
      <c r="P19" s="1">
        <v>3.3955199999999999</v>
      </c>
      <c r="Q19" s="1">
        <v>3.4212199999999999</v>
      </c>
      <c r="R19" s="1">
        <v>3.5094500000000002</v>
      </c>
      <c r="S19" s="1">
        <v>3.2875899999999998</v>
      </c>
      <c r="T19" s="1">
        <v>2.89066</v>
      </c>
      <c r="U19" s="1">
        <v>2.64669</v>
      </c>
      <c r="V19" s="1">
        <v>2.4251100000000001</v>
      </c>
      <c r="W19" s="1">
        <v>1.9842599999999999</v>
      </c>
      <c r="X19" s="1">
        <v>1.33836</v>
      </c>
      <c r="AA19" s="2"/>
      <c r="AB19" s="1">
        <f t="shared" si="1"/>
        <v>1.5121054886363636</v>
      </c>
      <c r="AC19" s="1">
        <f t="shared" si="1"/>
        <v>3.7982054840909085</v>
      </c>
      <c r="AD19" s="1">
        <f t="shared" si="1"/>
        <v>9.8767303863636364</v>
      </c>
      <c r="AE19" s="1">
        <f t="shared" si="5"/>
        <v>22.33156443181818</v>
      </c>
      <c r="AF19" s="1">
        <f t="shared" si="5"/>
        <v>43.206885386363631</v>
      </c>
      <c r="AG19" s="1">
        <f t="shared" si="5"/>
        <v>68.515616136363633</v>
      </c>
      <c r="AH19" s="1">
        <f t="shared" si="5"/>
        <v>85.86072840909091</v>
      </c>
      <c r="AI19" s="1">
        <f t="shared" si="5"/>
        <v>84.581789772727262</v>
      </c>
      <c r="AJ19" s="1">
        <f t="shared" si="5"/>
        <v>65.321086590909076</v>
      </c>
      <c r="AK19" s="1">
        <f t="shared" si="5"/>
        <v>40.764563318181814</v>
      </c>
      <c r="AL19" s="1">
        <f t="shared" si="5"/>
        <v>23.380181431818183</v>
      </c>
      <c r="AM19" s="1">
        <f t="shared" si="5"/>
        <v>13.422376477272728</v>
      </c>
      <c r="AN19" s="1">
        <f t="shared" si="5"/>
        <v>7.1123073409090898</v>
      </c>
      <c r="AO19" s="1">
        <f t="shared" si="5"/>
        <v>3.5885891318181815</v>
      </c>
      <c r="AP19" s="1">
        <f t="shared" si="5"/>
        <v>2.2566787727272728</v>
      </c>
      <c r="AQ19" s="1">
        <f t="shared" si="5"/>
        <v>1.9130668363636361</v>
      </c>
      <c r="AR19" s="1">
        <f t="shared" si="5"/>
        <v>1.9275464499999999</v>
      </c>
      <c r="AS19" s="1">
        <f t="shared" si="5"/>
        <v>1.9772560340909093</v>
      </c>
      <c r="AT19" s="1">
        <f t="shared" si="5"/>
        <v>1.8522580931818178</v>
      </c>
      <c r="AU19" s="1">
        <f t="shared" si="6"/>
        <v>1.6286241227272726</v>
      </c>
      <c r="AV19" s="1">
        <f t="shared" si="6"/>
        <v>1.4911692068181817</v>
      </c>
      <c r="AW19" s="1">
        <f t="shared" si="6"/>
        <v>1.3663290204545453</v>
      </c>
      <c r="AX19" s="1">
        <f t="shared" si="6"/>
        <v>1.1179501227272726</v>
      </c>
      <c r="AY19" s="1">
        <f t="shared" si="6"/>
        <v>0.75404419090909092</v>
      </c>
      <c r="AZ19" s="2"/>
      <c r="BB19" s="2"/>
      <c r="BC19" s="1">
        <v>2.0407842105263159</v>
      </c>
      <c r="BD19" s="1">
        <v>5.2543526315789473</v>
      </c>
      <c r="BE19" s="1">
        <v>11.739210526315791</v>
      </c>
      <c r="BF19" s="1">
        <v>22.988578947368421</v>
      </c>
      <c r="BG19" s="1">
        <v>38.783210526315791</v>
      </c>
      <c r="BH19" s="1">
        <v>55.382105263157897</v>
      </c>
      <c r="BI19" s="1">
        <v>66.025789473684213</v>
      </c>
      <c r="BJ19" s="1">
        <v>65.290000000000006</v>
      </c>
      <c r="BK19" s="1">
        <v>53.758947368421055</v>
      </c>
      <c r="BL19" s="1">
        <v>37.696947368421057</v>
      </c>
      <c r="BM19" s="1">
        <v>23.622473684210526</v>
      </c>
      <c r="BN19" s="1">
        <v>13.998842105263158</v>
      </c>
      <c r="BO19" s="1">
        <v>8.1218421052631573</v>
      </c>
      <c r="BP19" s="1">
        <v>4.7713315789473691</v>
      </c>
      <c r="BQ19" s="1">
        <v>3.057268421052632</v>
      </c>
      <c r="BR19" s="1">
        <v>2.2867842105263163</v>
      </c>
      <c r="BS19" s="1">
        <v>1.9774842105263157</v>
      </c>
      <c r="BT19" s="1">
        <v>1.8400526315789476</v>
      </c>
      <c r="BU19" s="1">
        <v>1.7151631578947368</v>
      </c>
      <c r="BV19" s="1">
        <v>1.5659315789473685</v>
      </c>
      <c r="BW19" s="1">
        <v>1.4132947368421054</v>
      </c>
      <c r="BX19" s="1">
        <v>1.2385157894736842</v>
      </c>
      <c r="BY19" s="1">
        <v>0.98209473684210524</v>
      </c>
      <c r="BZ19" s="1">
        <v>0.61293684210526311</v>
      </c>
      <c r="CA19" s="2"/>
      <c r="DQ19" s="1">
        <v>14</v>
      </c>
      <c r="DR19" s="1">
        <f t="shared" si="2"/>
        <v>65.298550227272713</v>
      </c>
      <c r="DT19" s="1">
        <f t="shared" si="7"/>
        <v>13</v>
      </c>
      <c r="DX19" s="3">
        <f t="shared" si="8"/>
        <v>2.2569444444444444E-2</v>
      </c>
      <c r="EB19" s="1">
        <v>14</v>
      </c>
      <c r="EC19" s="1">
        <f t="shared" si="3"/>
        <v>65.298550227272713</v>
      </c>
      <c r="EE19" s="1">
        <f t="shared" si="9"/>
        <v>13</v>
      </c>
      <c r="EI19" s="3">
        <f t="shared" si="10"/>
        <v>0.30952380952380953</v>
      </c>
      <c r="EL19" s="1">
        <v>14</v>
      </c>
      <c r="EM19" s="1">
        <f t="shared" si="4"/>
        <v>65.298550227272713</v>
      </c>
      <c r="EO19" s="1">
        <f t="shared" si="11"/>
        <v>0</v>
      </c>
      <c r="ES19" s="3">
        <f t="shared" si="12"/>
        <v>0</v>
      </c>
    </row>
    <row r="20" spans="1:149" x14ac:dyDescent="0.2">
      <c r="A20" s="1">
        <v>2.82064</v>
      </c>
      <c r="B20" s="1">
        <v>6.5184300000000004</v>
      </c>
      <c r="C20" s="1">
        <v>15.587199999999999</v>
      </c>
      <c r="D20" s="1">
        <v>32.792999999999999</v>
      </c>
      <c r="E20" s="1">
        <v>59.047699999999999</v>
      </c>
      <c r="F20" s="1">
        <v>90.353300000000004</v>
      </c>
      <c r="G20" s="1">
        <v>113.696</v>
      </c>
      <c r="H20" s="1">
        <v>113.024</v>
      </c>
      <c r="I20" s="1">
        <v>87.126599999999996</v>
      </c>
      <c r="J20" s="1">
        <v>54.3125</v>
      </c>
      <c r="K20" s="1">
        <v>30.749400000000001</v>
      </c>
      <c r="L20" s="1">
        <v>16.831900000000001</v>
      </c>
      <c r="M20" s="1">
        <v>8.6531400000000005</v>
      </c>
      <c r="N20" s="1">
        <v>4.5327299999999999</v>
      </c>
      <c r="O20" s="1">
        <v>3.1567799999999999</v>
      </c>
      <c r="P20" s="1">
        <v>2.9413200000000002</v>
      </c>
      <c r="Q20" s="1">
        <v>3.13917</v>
      </c>
      <c r="R20" s="1">
        <v>3.29711</v>
      </c>
      <c r="S20" s="1">
        <v>3.1670799999999999</v>
      </c>
      <c r="T20" s="1">
        <v>2.8709600000000002</v>
      </c>
      <c r="U20" s="1">
        <v>2.6402000000000001</v>
      </c>
      <c r="V20" s="1">
        <v>2.4270800000000001</v>
      </c>
      <c r="W20" s="1">
        <v>2.0339100000000001</v>
      </c>
      <c r="X20" s="1">
        <v>1.39127</v>
      </c>
      <c r="AA20" s="2"/>
      <c r="AB20" s="1">
        <f t="shared" si="1"/>
        <v>1.589174218181818</v>
      </c>
      <c r="AC20" s="1">
        <f t="shared" si="1"/>
        <v>3.6725427204545453</v>
      </c>
      <c r="AD20" s="1">
        <f t="shared" si="1"/>
        <v>8.7819701818181812</v>
      </c>
      <c r="AE20" s="1">
        <f t="shared" si="5"/>
        <v>18.475874318181816</v>
      </c>
      <c r="AF20" s="1">
        <f t="shared" si="5"/>
        <v>33.268010977272723</v>
      </c>
      <c r="AG20" s="1">
        <f t="shared" si="5"/>
        <v>50.90587061363636</v>
      </c>
      <c r="AH20" s="1">
        <f t="shared" si="5"/>
        <v>64.057360000000003</v>
      </c>
      <c r="AI20" s="1">
        <f t="shared" si="5"/>
        <v>63.678749090909086</v>
      </c>
      <c r="AJ20" s="1">
        <f t="shared" si="5"/>
        <v>49.087918500000001</v>
      </c>
      <c r="AK20" s="1">
        <f t="shared" si="5"/>
        <v>30.600156249999998</v>
      </c>
      <c r="AL20" s="1">
        <f t="shared" si="5"/>
        <v>17.324491500000001</v>
      </c>
      <c r="AM20" s="1">
        <f t="shared" si="5"/>
        <v>9.4832454772727282</v>
      </c>
      <c r="AN20" s="1">
        <f t="shared" si="5"/>
        <v>4.8752577409090909</v>
      </c>
      <c r="AO20" s="1">
        <f t="shared" si="5"/>
        <v>2.5537812886363636</v>
      </c>
      <c r="AP20" s="1">
        <f t="shared" si="5"/>
        <v>1.7785585499999998</v>
      </c>
      <c r="AQ20" s="1">
        <f t="shared" si="5"/>
        <v>1.6571664272727273</v>
      </c>
      <c r="AR20" s="1">
        <f t="shared" si="5"/>
        <v>1.7686369159090909</v>
      </c>
      <c r="AS20" s="1">
        <f t="shared" si="5"/>
        <v>1.8576217477272727</v>
      </c>
      <c r="AT20" s="1">
        <f t="shared" si="5"/>
        <v>1.7843616636363635</v>
      </c>
      <c r="AU20" s="1">
        <f t="shared" si="6"/>
        <v>1.6175249636363638</v>
      </c>
      <c r="AV20" s="1">
        <f t="shared" si="6"/>
        <v>1.4875126818181819</v>
      </c>
      <c r="AW20" s="1">
        <f t="shared" si="6"/>
        <v>1.3674389363636363</v>
      </c>
      <c r="AX20" s="1">
        <f t="shared" si="6"/>
        <v>1.1459233840909091</v>
      </c>
      <c r="AY20" s="1">
        <f t="shared" si="6"/>
        <v>0.78385416590909085</v>
      </c>
      <c r="AZ20" s="2"/>
      <c r="BB20" s="2"/>
      <c r="BC20" s="1">
        <v>1.9274157894736843</v>
      </c>
      <c r="BD20" s="1">
        <v>4.7156210526315796</v>
      </c>
      <c r="BE20" s="1">
        <v>10.067578947368421</v>
      </c>
      <c r="BF20" s="1">
        <v>19.007315789473687</v>
      </c>
      <c r="BG20" s="1">
        <v>31.20126315789474</v>
      </c>
      <c r="BH20" s="1">
        <v>43.841421052631581</v>
      </c>
      <c r="BI20" s="1">
        <v>51.938631578947373</v>
      </c>
      <c r="BJ20" s="1">
        <v>51.29684210526316</v>
      </c>
      <c r="BK20" s="1">
        <v>42.209052631578949</v>
      </c>
      <c r="BL20" s="1">
        <v>29.491684210526316</v>
      </c>
      <c r="BM20" s="1">
        <v>18.262157894736841</v>
      </c>
      <c r="BN20" s="1">
        <v>10.54542105263158</v>
      </c>
      <c r="BO20" s="1">
        <v>5.9016315789473692</v>
      </c>
      <c r="BP20" s="1">
        <v>3.3783736842105268</v>
      </c>
      <c r="BQ20" s="1">
        <v>2.2078526315789473</v>
      </c>
      <c r="BR20" s="1">
        <v>1.7850526315789474</v>
      </c>
      <c r="BS20" s="1">
        <v>1.6904315789473685</v>
      </c>
      <c r="BT20" s="1">
        <v>1.6799157894736843</v>
      </c>
      <c r="BU20" s="1">
        <v>1.6368</v>
      </c>
      <c r="BV20" s="1">
        <v>1.5455421052631579</v>
      </c>
      <c r="BW20" s="1">
        <v>1.428784210526316</v>
      </c>
      <c r="BX20" s="1">
        <v>1.2713421052631579</v>
      </c>
      <c r="BY20" s="1">
        <v>1.0175684210526317</v>
      </c>
      <c r="BZ20" s="1">
        <v>0.63777894736842111</v>
      </c>
      <c r="CA20" s="2"/>
      <c r="DQ20" s="1">
        <v>13</v>
      </c>
      <c r="DR20" s="1">
        <f t="shared" si="2"/>
        <v>60.6343680681818</v>
      </c>
      <c r="DT20" s="1">
        <f t="shared" si="7"/>
        <v>16</v>
      </c>
      <c r="DX20" s="3">
        <f t="shared" si="8"/>
        <v>2.7777777777777776E-2</v>
      </c>
      <c r="EB20" s="1">
        <v>13</v>
      </c>
      <c r="EC20" s="1">
        <f t="shared" si="3"/>
        <v>60.6343680681818</v>
      </c>
      <c r="EE20" s="1">
        <f t="shared" si="9"/>
        <v>16</v>
      </c>
      <c r="EI20" s="3">
        <f t="shared" si="10"/>
        <v>0.38095238095238093</v>
      </c>
      <c r="EL20" s="1">
        <v>13</v>
      </c>
      <c r="EM20" s="1">
        <f t="shared" si="4"/>
        <v>60.6343680681818</v>
      </c>
      <c r="EO20" s="1">
        <f t="shared" si="11"/>
        <v>0</v>
      </c>
      <c r="ES20" s="3">
        <f t="shared" si="12"/>
        <v>0</v>
      </c>
    </row>
    <row r="21" spans="1:149" x14ac:dyDescent="0.2">
      <c r="A21" s="1">
        <v>2.7642099999999998</v>
      </c>
      <c r="B21" s="1">
        <v>5.7423799999999998</v>
      </c>
      <c r="C21" s="1">
        <v>12.438499999999999</v>
      </c>
      <c r="D21" s="1">
        <v>24.1295</v>
      </c>
      <c r="E21" s="1">
        <v>39.237900000000003</v>
      </c>
      <c r="F21" s="1">
        <v>55.401699999999998</v>
      </c>
      <c r="G21" s="1">
        <v>67.787999999999997</v>
      </c>
      <c r="H21" s="1">
        <v>67.156999999999996</v>
      </c>
      <c r="I21" s="1">
        <v>51.958100000000002</v>
      </c>
      <c r="J21" s="1">
        <v>32.972099999999998</v>
      </c>
      <c r="K21" s="1">
        <v>18.839500000000001</v>
      </c>
      <c r="L21" s="1">
        <v>10.1884</v>
      </c>
      <c r="M21" s="1">
        <v>5.5860500000000002</v>
      </c>
      <c r="N21" s="1">
        <v>3.5460799999999999</v>
      </c>
      <c r="O21" s="1">
        <v>2.86375</v>
      </c>
      <c r="P21" s="1">
        <v>2.71732</v>
      </c>
      <c r="Q21" s="1">
        <v>2.8340399999999999</v>
      </c>
      <c r="R21" s="1">
        <v>2.9973700000000001</v>
      </c>
      <c r="S21" s="1">
        <v>3.05592</v>
      </c>
      <c r="T21" s="1">
        <v>2.98142</v>
      </c>
      <c r="U21" s="1">
        <v>2.8397700000000001</v>
      </c>
      <c r="V21" s="1">
        <v>2.6377000000000002</v>
      </c>
      <c r="W21" s="1">
        <v>2.2044000000000001</v>
      </c>
      <c r="X21" s="1">
        <v>1.45336</v>
      </c>
      <c r="AA21" s="2"/>
      <c r="AB21" s="1">
        <f t="shared" si="1"/>
        <v>1.557381043181818</v>
      </c>
      <c r="AC21" s="1">
        <f t="shared" si="1"/>
        <v>3.2353090954545451</v>
      </c>
      <c r="AD21" s="1">
        <f t="shared" si="1"/>
        <v>7.0079639772727269</v>
      </c>
      <c r="AE21" s="1">
        <f t="shared" si="5"/>
        <v>13.594779659090909</v>
      </c>
      <c r="AF21" s="1">
        <f t="shared" si="5"/>
        <v>22.10698956818182</v>
      </c>
      <c r="AG21" s="1">
        <f t="shared" si="5"/>
        <v>31.213821431818179</v>
      </c>
      <c r="AH21" s="1">
        <f t="shared" si="5"/>
        <v>38.192375454545449</v>
      </c>
      <c r="AI21" s="1">
        <f t="shared" si="5"/>
        <v>37.836864318181817</v>
      </c>
      <c r="AJ21" s="1">
        <f t="shared" si="5"/>
        <v>29.273665886363634</v>
      </c>
      <c r="AK21" s="1">
        <f t="shared" si="5"/>
        <v>18.576780886363636</v>
      </c>
      <c r="AL21" s="1">
        <f t="shared" si="5"/>
        <v>10.614345568181818</v>
      </c>
      <c r="AM21" s="1">
        <f t="shared" si="5"/>
        <v>5.7402371818181814</v>
      </c>
      <c r="AN21" s="1">
        <f t="shared" si="5"/>
        <v>3.1472313522727275</v>
      </c>
      <c r="AO21" s="1">
        <f t="shared" si="5"/>
        <v>1.997893709090909</v>
      </c>
      <c r="AP21" s="1">
        <f t="shared" si="5"/>
        <v>1.613462784090909</v>
      </c>
      <c r="AQ21" s="1">
        <f t="shared" si="5"/>
        <v>1.5309627909090908</v>
      </c>
      <c r="AR21" s="1">
        <f t="shared" si="5"/>
        <v>1.5967239</v>
      </c>
      <c r="AS21" s="1">
        <f t="shared" si="5"/>
        <v>1.688745506818182</v>
      </c>
      <c r="AT21" s="1">
        <f t="shared" si="5"/>
        <v>1.7217331090909092</v>
      </c>
      <c r="AU21" s="1">
        <f t="shared" si="6"/>
        <v>1.6797591318181817</v>
      </c>
      <c r="AV21" s="1">
        <f t="shared" si="6"/>
        <v>1.5999522340909089</v>
      </c>
      <c r="AW21" s="1">
        <f t="shared" si="6"/>
        <v>1.486104159090909</v>
      </c>
      <c r="AX21" s="1">
        <f t="shared" si="6"/>
        <v>1.2419789999999999</v>
      </c>
      <c r="AY21" s="1">
        <f t="shared" si="6"/>
        <v>0.81883623636363623</v>
      </c>
      <c r="AZ21" s="2"/>
      <c r="BB21" s="2"/>
      <c r="BC21" s="1">
        <v>1.7041789473684212</v>
      </c>
      <c r="BD21" s="1">
        <v>3.8923526315789476</v>
      </c>
      <c r="BE21" s="1">
        <v>7.7806315789473688</v>
      </c>
      <c r="BF21" s="1">
        <v>13.887842105263159</v>
      </c>
      <c r="BG21" s="1">
        <v>21.777052631578947</v>
      </c>
      <c r="BH21" s="1">
        <v>29.656315789473688</v>
      </c>
      <c r="BI21" s="1">
        <v>34.566947368421054</v>
      </c>
      <c r="BJ21" s="1">
        <v>33.937157894736842</v>
      </c>
      <c r="BK21" s="1">
        <v>27.918894736842109</v>
      </c>
      <c r="BL21" s="1">
        <v>19.569631578947369</v>
      </c>
      <c r="BM21" s="1">
        <v>12.165210526315791</v>
      </c>
      <c r="BN21" s="1">
        <v>7.0587894736842109</v>
      </c>
      <c r="BO21" s="1">
        <v>4.0393368421052633</v>
      </c>
      <c r="BP21" s="1">
        <v>2.4708315789473687</v>
      </c>
      <c r="BQ21" s="1">
        <v>1.7852263157894737</v>
      </c>
      <c r="BR21" s="1">
        <v>1.5624105263157897</v>
      </c>
      <c r="BS21" s="1">
        <v>1.5428789473684212</v>
      </c>
      <c r="BT21" s="1">
        <v>1.5822157894736841</v>
      </c>
      <c r="BU21" s="1">
        <v>1.6019000000000001</v>
      </c>
      <c r="BV21" s="1">
        <v>1.5762473684210527</v>
      </c>
      <c r="BW21" s="1">
        <v>1.5042947368421051</v>
      </c>
      <c r="BX21" s="1">
        <v>1.3614421052631578</v>
      </c>
      <c r="BY21" s="1">
        <v>1.0940315789473685</v>
      </c>
      <c r="BZ21" s="1">
        <v>0.68296315789473694</v>
      </c>
      <c r="CA21" s="2"/>
      <c r="DQ21" s="1">
        <v>12</v>
      </c>
      <c r="DR21" s="1">
        <f t="shared" si="2"/>
        <v>55.970185909090894</v>
      </c>
      <c r="DT21" s="1">
        <f t="shared" si="7"/>
        <v>16</v>
      </c>
      <c r="DX21" s="3">
        <f t="shared" si="8"/>
        <v>2.7777777777777776E-2</v>
      </c>
      <c r="EB21" s="1">
        <v>12</v>
      </c>
      <c r="EC21" s="1">
        <f t="shared" si="3"/>
        <v>55.970185909090894</v>
      </c>
      <c r="EE21" s="1">
        <f t="shared" si="9"/>
        <v>16</v>
      </c>
      <c r="EI21" s="3">
        <f t="shared" si="10"/>
        <v>0.38095238095238093</v>
      </c>
      <c r="EL21" s="1">
        <v>12</v>
      </c>
      <c r="EM21" s="1">
        <f t="shared" si="4"/>
        <v>55.970185909090894</v>
      </c>
      <c r="EO21" s="1">
        <f t="shared" si="11"/>
        <v>0</v>
      </c>
      <c r="ES21" s="3">
        <f t="shared" si="12"/>
        <v>0</v>
      </c>
    </row>
    <row r="22" spans="1:149" x14ac:dyDescent="0.2">
      <c r="A22" s="1">
        <v>2.4791699999999999</v>
      </c>
      <c r="B22" s="1">
        <v>4.4883600000000001</v>
      </c>
      <c r="C22" s="1">
        <v>8.4733199999999993</v>
      </c>
      <c r="D22" s="1">
        <v>15.2942</v>
      </c>
      <c r="E22" s="1">
        <v>23.084399999999999</v>
      </c>
      <c r="F22" s="1">
        <v>29.582899999999999</v>
      </c>
      <c r="G22" s="1">
        <v>33.458799999999997</v>
      </c>
      <c r="H22" s="1">
        <v>31.872399999999999</v>
      </c>
      <c r="I22" s="1">
        <v>24.64</v>
      </c>
      <c r="J22" s="1">
        <v>16.278300000000002</v>
      </c>
      <c r="K22" s="1">
        <v>9.8978300000000008</v>
      </c>
      <c r="L22" s="1">
        <v>5.8597799999999998</v>
      </c>
      <c r="M22" s="1">
        <v>3.85195</v>
      </c>
      <c r="N22" s="1">
        <v>3.05443</v>
      </c>
      <c r="O22" s="1">
        <v>2.7527900000000001</v>
      </c>
      <c r="P22" s="1">
        <v>2.6105</v>
      </c>
      <c r="Q22" s="1">
        <v>2.6263899999999998</v>
      </c>
      <c r="R22" s="1">
        <v>2.8172999999999999</v>
      </c>
      <c r="S22" s="1">
        <v>3.0694900000000001</v>
      </c>
      <c r="T22" s="1">
        <v>3.2082000000000002</v>
      </c>
      <c r="U22" s="1">
        <v>3.2152400000000001</v>
      </c>
      <c r="V22" s="1">
        <v>3.06271</v>
      </c>
      <c r="W22" s="1">
        <v>2.5236399999999999</v>
      </c>
      <c r="X22" s="1">
        <v>1.5843499999999999</v>
      </c>
      <c r="AA22" s="2"/>
      <c r="AB22" s="1">
        <f t="shared" si="1"/>
        <v>1.3967869159090909</v>
      </c>
      <c r="AC22" s="1">
        <f t="shared" si="1"/>
        <v>2.5287828272727273</v>
      </c>
      <c r="AD22" s="1">
        <f t="shared" si="1"/>
        <v>4.7739455181818178</v>
      </c>
      <c r="AE22" s="1">
        <f t="shared" si="5"/>
        <v>8.6168913181818176</v>
      </c>
      <c r="AF22" s="1">
        <f t="shared" si="5"/>
        <v>13.005960818181817</v>
      </c>
      <c r="AG22" s="1">
        <f t="shared" si="5"/>
        <v>16.667274795454542</v>
      </c>
      <c r="AH22" s="1">
        <f t="shared" si="5"/>
        <v>18.850992090909088</v>
      </c>
      <c r="AI22" s="1">
        <f t="shared" si="5"/>
        <v>17.957199909090907</v>
      </c>
      <c r="AJ22" s="1">
        <f t="shared" si="5"/>
        <v>13.882400000000001</v>
      </c>
      <c r="AK22" s="1">
        <f t="shared" si="5"/>
        <v>9.1713422045454553</v>
      </c>
      <c r="AL22" s="1">
        <f t="shared" si="5"/>
        <v>5.5765274022727276</v>
      </c>
      <c r="AM22" s="1">
        <f t="shared" si="5"/>
        <v>3.3014533227272724</v>
      </c>
      <c r="AN22" s="1">
        <f t="shared" si="5"/>
        <v>2.1702236477272727</v>
      </c>
      <c r="AO22" s="1">
        <f t="shared" si="5"/>
        <v>1.7208936295454544</v>
      </c>
      <c r="AP22" s="1">
        <f t="shared" si="5"/>
        <v>1.5509469113636363</v>
      </c>
      <c r="AQ22" s="1">
        <f t="shared" si="5"/>
        <v>1.4707794318181817</v>
      </c>
      <c r="AR22" s="1">
        <f t="shared" si="5"/>
        <v>1.4797320022727272</v>
      </c>
      <c r="AS22" s="1">
        <f t="shared" si="5"/>
        <v>1.5872924318181816</v>
      </c>
      <c r="AT22" s="1">
        <f t="shared" si="5"/>
        <v>1.7293785704545455</v>
      </c>
      <c r="AU22" s="1">
        <f t="shared" si="6"/>
        <v>1.8075290454545454</v>
      </c>
      <c r="AV22" s="1">
        <f t="shared" si="6"/>
        <v>1.8114954454545455</v>
      </c>
      <c r="AW22" s="1">
        <f t="shared" si="6"/>
        <v>1.7255586568181818</v>
      </c>
      <c r="AX22" s="1">
        <f t="shared" si="6"/>
        <v>1.4218417181818181</v>
      </c>
      <c r="AY22" s="1">
        <f t="shared" si="6"/>
        <v>0.89263719318181811</v>
      </c>
      <c r="AZ22" s="2"/>
      <c r="BB22" s="2"/>
      <c r="BC22" s="1">
        <v>1.4074526315789475</v>
      </c>
      <c r="BD22" s="1">
        <v>2.9487631578947369</v>
      </c>
      <c r="BE22" s="1">
        <v>5.4188947368421054</v>
      </c>
      <c r="BF22" s="1">
        <v>9.0266315789473701</v>
      </c>
      <c r="BG22" s="1">
        <v>13.350842105263158</v>
      </c>
      <c r="BH22" s="1">
        <v>17.349894736842103</v>
      </c>
      <c r="BI22" s="1">
        <v>19.601421052631579</v>
      </c>
      <c r="BJ22" s="1">
        <v>18.948684210526316</v>
      </c>
      <c r="BK22" s="1">
        <v>15.56978947368421</v>
      </c>
      <c r="BL22" s="1">
        <v>11.059263157894737</v>
      </c>
      <c r="BM22" s="1">
        <v>7.0767368421052632</v>
      </c>
      <c r="BN22" s="1">
        <v>4.3246473684210525</v>
      </c>
      <c r="BO22" s="1">
        <v>2.7237526315789475</v>
      </c>
      <c r="BP22" s="1">
        <v>1.9246421052631582</v>
      </c>
      <c r="BQ22" s="1">
        <v>1.5839315789473685</v>
      </c>
      <c r="BR22" s="1">
        <v>1.469436842105263</v>
      </c>
      <c r="BS22" s="1">
        <v>1.4694052631578947</v>
      </c>
      <c r="BT22" s="1">
        <v>1.5286684210526316</v>
      </c>
      <c r="BU22" s="1">
        <v>1.5968578947368421</v>
      </c>
      <c r="BV22" s="1">
        <v>1.6333473684210527</v>
      </c>
      <c r="BW22" s="1">
        <v>1.6107368421052632</v>
      </c>
      <c r="BX22" s="1">
        <v>1.4850842105263158</v>
      </c>
      <c r="BY22" s="1">
        <v>1.1975473684210527</v>
      </c>
      <c r="BZ22" s="1">
        <v>0.74354736842105273</v>
      </c>
      <c r="CA22" s="2"/>
      <c r="DQ22" s="1">
        <v>11</v>
      </c>
      <c r="DR22" s="1">
        <f t="shared" si="2"/>
        <v>51.306003749999988</v>
      </c>
      <c r="DT22" s="1">
        <f t="shared" si="7"/>
        <v>17</v>
      </c>
      <c r="DX22" s="3">
        <f t="shared" si="8"/>
        <v>2.9513888888888888E-2</v>
      </c>
      <c r="EB22" s="1">
        <v>11</v>
      </c>
      <c r="EC22" s="1">
        <f t="shared" si="3"/>
        <v>51.306003749999988</v>
      </c>
      <c r="EE22" s="1">
        <f t="shared" si="9"/>
        <v>17</v>
      </c>
      <c r="EI22" s="3">
        <f t="shared" si="10"/>
        <v>0.40476190476190477</v>
      </c>
      <c r="EL22" s="1">
        <v>11</v>
      </c>
      <c r="EM22" s="1">
        <f t="shared" si="4"/>
        <v>51.306003749999988</v>
      </c>
      <c r="EO22" s="1">
        <f t="shared" si="11"/>
        <v>0</v>
      </c>
      <c r="ES22" s="3">
        <f t="shared" si="12"/>
        <v>0</v>
      </c>
    </row>
    <row r="23" spans="1:149" x14ac:dyDescent="0.2">
      <c r="A23" s="1">
        <v>2.1481400000000002</v>
      </c>
      <c r="B23" s="1">
        <v>3.4012500000000001</v>
      </c>
      <c r="C23" s="1">
        <v>5.2002100000000002</v>
      </c>
      <c r="D23" s="1">
        <v>8.2163599999999999</v>
      </c>
      <c r="E23" s="1">
        <v>11.6088</v>
      </c>
      <c r="F23" s="1">
        <v>13.8034</v>
      </c>
      <c r="G23" s="1">
        <v>14.247299999999999</v>
      </c>
      <c r="H23" s="1">
        <v>12.7271</v>
      </c>
      <c r="I23" s="1">
        <v>9.8394899999999996</v>
      </c>
      <c r="J23" s="1">
        <v>7.1063999999999998</v>
      </c>
      <c r="K23" s="1">
        <v>5.1026699999999998</v>
      </c>
      <c r="L23" s="1">
        <v>3.7618399999999999</v>
      </c>
      <c r="M23" s="1">
        <v>3.10195</v>
      </c>
      <c r="N23" s="1">
        <v>2.8967700000000001</v>
      </c>
      <c r="O23" s="1">
        <v>2.8135699999999999</v>
      </c>
      <c r="P23" s="1">
        <v>2.6805500000000002</v>
      </c>
      <c r="Q23" s="1">
        <v>2.6292300000000002</v>
      </c>
      <c r="R23" s="1">
        <v>2.8250999999999999</v>
      </c>
      <c r="S23" s="1">
        <v>3.1191900000000001</v>
      </c>
      <c r="T23" s="1">
        <v>3.3229000000000002</v>
      </c>
      <c r="U23" s="1">
        <v>3.46306</v>
      </c>
      <c r="V23" s="1">
        <v>3.38801</v>
      </c>
      <c r="W23" s="1">
        <v>2.7806799999999998</v>
      </c>
      <c r="X23" s="1">
        <v>1.7335700000000001</v>
      </c>
      <c r="AA23" s="2"/>
      <c r="AB23" s="1">
        <f t="shared" si="1"/>
        <v>1.2102816045454547</v>
      </c>
      <c r="AC23" s="1">
        <f t="shared" si="1"/>
        <v>1.9162951704545454</v>
      </c>
      <c r="AD23" s="1">
        <f t="shared" si="1"/>
        <v>2.9298455886363639</v>
      </c>
      <c r="AE23" s="1">
        <f t="shared" si="5"/>
        <v>4.6291719181818181</v>
      </c>
      <c r="AF23" s="1">
        <f t="shared" si="5"/>
        <v>6.5405034545454548</v>
      </c>
      <c r="AG23" s="1">
        <f t="shared" si="5"/>
        <v>7.776961045454545</v>
      </c>
      <c r="AH23" s="1">
        <f t="shared" si="5"/>
        <v>8.0270583409090914</v>
      </c>
      <c r="AI23" s="1">
        <f t="shared" si="5"/>
        <v>7.1705638409090904</v>
      </c>
      <c r="AJ23" s="1">
        <f t="shared" si="5"/>
        <v>5.5436581159090901</v>
      </c>
      <c r="AK23" s="1">
        <f t="shared" si="5"/>
        <v>4.0038103636363633</v>
      </c>
      <c r="AL23" s="1">
        <f t="shared" si="5"/>
        <v>2.8748906659090907</v>
      </c>
      <c r="AM23" s="1">
        <f t="shared" si="5"/>
        <v>2.1194548545454541</v>
      </c>
      <c r="AN23" s="1">
        <f t="shared" si="5"/>
        <v>1.7476668295454545</v>
      </c>
      <c r="AO23" s="1">
        <f t="shared" si="5"/>
        <v>1.6320665522727273</v>
      </c>
      <c r="AP23" s="1">
        <f t="shared" si="5"/>
        <v>1.5851909159090909</v>
      </c>
      <c r="AQ23" s="1">
        <f t="shared" si="5"/>
        <v>1.5102462386363635</v>
      </c>
      <c r="AR23" s="1">
        <f t="shared" si="5"/>
        <v>1.4813320840909092</v>
      </c>
      <c r="AS23" s="1">
        <f t="shared" si="5"/>
        <v>1.5916870227272726</v>
      </c>
      <c r="AT23" s="1">
        <f t="shared" si="5"/>
        <v>1.7573800022727275</v>
      </c>
      <c r="AU23" s="1">
        <f t="shared" si="6"/>
        <v>1.8721520681818182</v>
      </c>
      <c r="AV23" s="1">
        <f t="shared" si="6"/>
        <v>1.9511194863636363</v>
      </c>
      <c r="AW23" s="1">
        <f t="shared" si="6"/>
        <v>1.9088356340909092</v>
      </c>
      <c r="AX23" s="1">
        <f t="shared" si="6"/>
        <v>1.5666603909090908</v>
      </c>
      <c r="AY23" s="1">
        <f t="shared" si="6"/>
        <v>0.97670909772727266</v>
      </c>
      <c r="AZ23" s="2"/>
      <c r="BB23" s="2"/>
      <c r="BC23" s="1">
        <v>1.1269421052631579</v>
      </c>
      <c r="BD23" s="1">
        <v>2.124836842105263</v>
      </c>
      <c r="BE23" s="1">
        <v>3.4892789473684211</v>
      </c>
      <c r="BF23" s="1">
        <v>5.3184210526315798</v>
      </c>
      <c r="BG23" s="1">
        <v>7.3404210526315792</v>
      </c>
      <c r="BH23" s="1">
        <v>9.0007894736842111</v>
      </c>
      <c r="BI23" s="1">
        <v>9.7223157894736847</v>
      </c>
      <c r="BJ23" s="1">
        <v>9.1648421052631583</v>
      </c>
      <c r="BK23" s="1">
        <v>7.5381578947368419</v>
      </c>
      <c r="BL23" s="1">
        <v>5.5416842105263155</v>
      </c>
      <c r="BM23" s="1">
        <v>3.8227052631578951</v>
      </c>
      <c r="BN23" s="1">
        <v>2.641578947368421</v>
      </c>
      <c r="BO23" s="1">
        <v>1.9676473684210527</v>
      </c>
      <c r="BP23" s="1">
        <v>1.6460368421052634</v>
      </c>
      <c r="BQ23" s="1">
        <v>1.5076368421052633</v>
      </c>
      <c r="BR23" s="1">
        <v>1.4502736842105264</v>
      </c>
      <c r="BS23" s="1">
        <v>1.4519157894736845</v>
      </c>
      <c r="BT23" s="1">
        <v>1.5093157894736844</v>
      </c>
      <c r="BU23" s="1">
        <v>1.5908789473684213</v>
      </c>
      <c r="BV23" s="1">
        <v>1.6559526315789475</v>
      </c>
      <c r="BW23" s="1">
        <v>1.6672526315789475</v>
      </c>
      <c r="BX23" s="1">
        <v>1.5627526315789475</v>
      </c>
      <c r="BY23" s="1">
        <v>1.2711947368421053</v>
      </c>
      <c r="BZ23" s="1">
        <v>0.79191578947368424</v>
      </c>
      <c r="CA23" s="2"/>
      <c r="DQ23" s="1">
        <v>10</v>
      </c>
      <c r="DR23" s="1">
        <f t="shared" si="2"/>
        <v>46.641821590909075</v>
      </c>
      <c r="DT23" s="1">
        <f t="shared" si="7"/>
        <v>20</v>
      </c>
      <c r="DX23" s="3">
        <f t="shared" si="8"/>
        <v>3.4722222222222224E-2</v>
      </c>
      <c r="EB23" s="1">
        <v>10</v>
      </c>
      <c r="EC23" s="1">
        <f t="shared" si="3"/>
        <v>46.641821590909075</v>
      </c>
      <c r="EE23" s="1">
        <f t="shared" si="9"/>
        <v>20</v>
      </c>
      <c r="EI23" s="3">
        <f t="shared" si="10"/>
        <v>0.47619047619047616</v>
      </c>
      <c r="EL23" s="1">
        <v>10</v>
      </c>
      <c r="EM23" s="1">
        <f t="shared" si="4"/>
        <v>46.641821590909075</v>
      </c>
      <c r="EO23" s="1">
        <f t="shared" si="11"/>
        <v>0</v>
      </c>
      <c r="ES23" s="3">
        <f t="shared" si="12"/>
        <v>0</v>
      </c>
    </row>
    <row r="24" spans="1:149" x14ac:dyDescent="0.2">
      <c r="A24" s="1">
        <v>1.98156</v>
      </c>
      <c r="B24" s="1">
        <v>2.8347099999999998</v>
      </c>
      <c r="C24" s="1">
        <v>3.5169899999999998</v>
      </c>
      <c r="D24" s="1">
        <v>4.4659000000000004</v>
      </c>
      <c r="E24" s="1">
        <v>5.5826799999999999</v>
      </c>
      <c r="F24" s="1">
        <v>6.2193199999999997</v>
      </c>
      <c r="G24" s="1">
        <v>6.0142600000000002</v>
      </c>
      <c r="H24" s="1">
        <v>5.1730499999999999</v>
      </c>
      <c r="I24" s="1">
        <v>4.2283499999999998</v>
      </c>
      <c r="J24" s="1">
        <v>3.605</v>
      </c>
      <c r="K24" s="1">
        <v>3.2356799999999999</v>
      </c>
      <c r="L24" s="1">
        <v>2.9668199999999998</v>
      </c>
      <c r="M24" s="1">
        <v>2.8679399999999999</v>
      </c>
      <c r="N24" s="1">
        <v>2.9141400000000002</v>
      </c>
      <c r="O24" s="1">
        <v>2.91764</v>
      </c>
      <c r="P24" s="1">
        <v>2.80369</v>
      </c>
      <c r="Q24" s="1">
        <v>2.7507000000000001</v>
      </c>
      <c r="R24" s="1">
        <v>2.8885800000000001</v>
      </c>
      <c r="S24" s="1">
        <v>3.04325</v>
      </c>
      <c r="T24" s="1">
        <v>3.1429299999999998</v>
      </c>
      <c r="U24" s="1">
        <v>3.3040400000000001</v>
      </c>
      <c r="V24" s="1">
        <v>3.2929599999999999</v>
      </c>
      <c r="W24" s="1">
        <v>2.7608600000000001</v>
      </c>
      <c r="X24" s="1">
        <v>1.81148</v>
      </c>
      <c r="AA24" s="2"/>
      <c r="AB24" s="1">
        <f t="shared" si="1"/>
        <v>1.1164289181818181</v>
      </c>
      <c r="AC24" s="1">
        <f t="shared" si="1"/>
        <v>1.597101384090909</v>
      </c>
      <c r="AD24" s="1">
        <f t="shared" si="1"/>
        <v>1.9815041386363637</v>
      </c>
      <c r="AE24" s="1">
        <f t="shared" si="5"/>
        <v>2.5161286590909095</v>
      </c>
      <c r="AF24" s="1">
        <f t="shared" si="5"/>
        <v>3.1453326636363639</v>
      </c>
      <c r="AG24" s="1">
        <f t="shared" si="5"/>
        <v>3.5040214272727268</v>
      </c>
      <c r="AH24" s="1">
        <f t="shared" si="5"/>
        <v>3.388488759090909</v>
      </c>
      <c r="AI24" s="1">
        <f t="shared" si="5"/>
        <v>2.9145433977272721</v>
      </c>
      <c r="AJ24" s="1">
        <f t="shared" si="5"/>
        <v>2.3822908295454543</v>
      </c>
      <c r="AK24" s="1">
        <f t="shared" si="5"/>
        <v>2.0310897727272725</v>
      </c>
      <c r="AL24" s="1">
        <f t="shared" si="5"/>
        <v>1.823011527272727</v>
      </c>
      <c r="AM24" s="1">
        <f t="shared" si="5"/>
        <v>1.6715333590909089</v>
      </c>
      <c r="AN24" s="1">
        <f t="shared" si="5"/>
        <v>1.615823468181818</v>
      </c>
      <c r="AO24" s="1">
        <f t="shared" si="5"/>
        <v>1.6418529681818184</v>
      </c>
      <c r="AP24" s="1">
        <f t="shared" si="5"/>
        <v>1.6438249</v>
      </c>
      <c r="AQ24" s="1">
        <f t="shared" si="5"/>
        <v>1.5796244340909091</v>
      </c>
      <c r="AR24" s="1">
        <f t="shared" si="5"/>
        <v>1.5497693863636364</v>
      </c>
      <c r="AS24" s="1">
        <f t="shared" si="5"/>
        <v>1.6274522318181821</v>
      </c>
      <c r="AT24" s="1">
        <f t="shared" si="5"/>
        <v>1.7145947159090908</v>
      </c>
      <c r="AU24" s="1">
        <f t="shared" si="6"/>
        <v>1.7707553340909088</v>
      </c>
      <c r="AV24" s="1">
        <f t="shared" si="6"/>
        <v>1.8615261727272729</v>
      </c>
      <c r="AW24" s="1">
        <f t="shared" si="6"/>
        <v>1.8552835999999999</v>
      </c>
      <c r="AX24" s="1">
        <f t="shared" si="6"/>
        <v>1.5554936227272727</v>
      </c>
      <c r="AY24" s="1">
        <f t="shared" si="6"/>
        <v>1.0206043</v>
      </c>
      <c r="AZ24" s="2"/>
      <c r="BB24" s="2"/>
      <c r="BC24" s="1">
        <v>0.91937894736842107</v>
      </c>
      <c r="BD24" s="1">
        <v>1.5620368421052633</v>
      </c>
      <c r="BE24" s="1">
        <v>2.2409789473684212</v>
      </c>
      <c r="BF24" s="1">
        <v>3.0321210526315792</v>
      </c>
      <c r="BG24" s="1">
        <v>3.8360789473684211</v>
      </c>
      <c r="BH24" s="1">
        <v>4.4059842105263165</v>
      </c>
      <c r="BI24" s="1">
        <v>4.5310157894736847</v>
      </c>
      <c r="BJ24" s="1">
        <v>4.1679105263157901</v>
      </c>
      <c r="BK24" s="1">
        <v>3.4839315789473684</v>
      </c>
      <c r="BL24" s="1">
        <v>2.7529578947368423</v>
      </c>
      <c r="BM24" s="1">
        <v>2.1659894736842107</v>
      </c>
      <c r="BN24" s="1">
        <v>1.7782263157894738</v>
      </c>
      <c r="BO24" s="1">
        <v>1.5727736842105264</v>
      </c>
      <c r="BP24" s="1">
        <v>1.4910473684210528</v>
      </c>
      <c r="BQ24" s="1">
        <v>1.4572105263157895</v>
      </c>
      <c r="BR24" s="1">
        <v>1.4324894736842106</v>
      </c>
      <c r="BS24" s="1">
        <v>1.4300842105263158</v>
      </c>
      <c r="BT24" s="1">
        <v>1.4649473684210526</v>
      </c>
      <c r="BU24" s="1">
        <v>1.5200210526315792</v>
      </c>
      <c r="BV24" s="1">
        <v>1.5713631578947369</v>
      </c>
      <c r="BW24" s="1">
        <v>1.591</v>
      </c>
      <c r="BX24" s="1">
        <v>1.5114473684210528</v>
      </c>
      <c r="BY24" s="1">
        <v>1.2492421052631579</v>
      </c>
      <c r="BZ24" s="1">
        <v>0.7900789473684211</v>
      </c>
      <c r="CA24" s="2"/>
      <c r="DQ24" s="1">
        <v>9</v>
      </c>
      <c r="DR24" s="1">
        <f t="shared" si="2"/>
        <v>41.977639431818169</v>
      </c>
      <c r="DT24" s="1">
        <f t="shared" si="7"/>
        <v>26</v>
      </c>
      <c r="DX24" s="3">
        <f>DT24/$DV$13</f>
        <v>4.5138888888888888E-2</v>
      </c>
      <c r="EB24" s="1">
        <v>9</v>
      </c>
      <c r="EC24" s="1">
        <f t="shared" si="3"/>
        <v>41.977639431818169</v>
      </c>
      <c r="EE24" s="1">
        <f t="shared" si="9"/>
        <v>26</v>
      </c>
      <c r="EI24" s="3">
        <f t="shared" si="10"/>
        <v>0.61904761904761907</v>
      </c>
      <c r="EL24" s="1">
        <v>9</v>
      </c>
      <c r="EM24" s="1">
        <f t="shared" si="4"/>
        <v>41.977639431818169</v>
      </c>
      <c r="EO24" s="1">
        <f t="shared" si="11"/>
        <v>0</v>
      </c>
      <c r="ES24" s="3">
        <f t="shared" si="12"/>
        <v>0</v>
      </c>
    </row>
    <row r="25" spans="1:149" x14ac:dyDescent="0.2">
      <c r="A25" s="1">
        <v>1.8407899999999999</v>
      </c>
      <c r="B25" s="1">
        <v>2.5211000000000001</v>
      </c>
      <c r="C25" s="1">
        <v>2.8741599999999998</v>
      </c>
      <c r="D25" s="1">
        <v>3.1458699999999999</v>
      </c>
      <c r="E25" s="1">
        <v>3.4382199999999998</v>
      </c>
      <c r="F25" s="1">
        <v>3.65265</v>
      </c>
      <c r="G25" s="1">
        <v>3.5641099999999999</v>
      </c>
      <c r="H25" s="1">
        <v>3.1766899999999998</v>
      </c>
      <c r="I25" s="1">
        <v>2.74885</v>
      </c>
      <c r="J25" s="1">
        <v>2.53085</v>
      </c>
      <c r="K25" s="1">
        <v>2.49716</v>
      </c>
      <c r="L25" s="1">
        <v>2.48658</v>
      </c>
      <c r="M25" s="1">
        <v>2.56135</v>
      </c>
      <c r="N25" s="1">
        <v>2.7310599999999998</v>
      </c>
      <c r="O25" s="1">
        <v>2.8109600000000001</v>
      </c>
      <c r="P25" s="1">
        <v>2.76179</v>
      </c>
      <c r="Q25" s="1">
        <v>2.7185999999999999</v>
      </c>
      <c r="R25" s="1">
        <v>2.7398099999999999</v>
      </c>
      <c r="S25" s="1">
        <v>2.72499</v>
      </c>
      <c r="T25" s="1">
        <v>2.6913499999999999</v>
      </c>
      <c r="U25" s="1">
        <v>2.7903099999999998</v>
      </c>
      <c r="V25" s="1">
        <v>2.8344100000000001</v>
      </c>
      <c r="W25" s="1">
        <v>2.4946600000000001</v>
      </c>
      <c r="X25" s="1">
        <v>1.76596</v>
      </c>
      <c r="AA25" s="2"/>
      <c r="AB25" s="1">
        <f t="shared" si="1"/>
        <v>1.0371178204545453</v>
      </c>
      <c r="AC25" s="1">
        <f t="shared" si="1"/>
        <v>1.4204106590909091</v>
      </c>
      <c r="AD25" s="1">
        <f t="shared" si="1"/>
        <v>1.6193278727272726</v>
      </c>
      <c r="AE25" s="1">
        <f t="shared" si="5"/>
        <v>1.7724117568181816</v>
      </c>
      <c r="AF25" s="1">
        <f t="shared" si="5"/>
        <v>1.9371244045454545</v>
      </c>
      <c r="AG25" s="1">
        <f t="shared" si="5"/>
        <v>2.0579362159090908</v>
      </c>
      <c r="AH25" s="1">
        <f t="shared" si="5"/>
        <v>2.0080519749999999</v>
      </c>
      <c r="AI25" s="1">
        <f t="shared" si="5"/>
        <v>1.7897760249999999</v>
      </c>
      <c r="AJ25" s="1">
        <f t="shared" si="5"/>
        <v>1.5487270795454544</v>
      </c>
      <c r="AK25" s="1">
        <f t="shared" si="5"/>
        <v>1.4259038977272727</v>
      </c>
      <c r="AL25" s="1">
        <f t="shared" si="5"/>
        <v>1.4069226454545454</v>
      </c>
      <c r="AM25" s="1">
        <f t="shared" si="5"/>
        <v>1.4009617772727272</v>
      </c>
      <c r="AN25" s="1">
        <f t="shared" si="5"/>
        <v>1.443087875</v>
      </c>
      <c r="AO25" s="1">
        <f t="shared" si="5"/>
        <v>1.5387040318181817</v>
      </c>
      <c r="AP25" s="1">
        <f t="shared" si="5"/>
        <v>1.5837204181818181</v>
      </c>
      <c r="AQ25" s="1">
        <f t="shared" si="5"/>
        <v>1.5560175931818181</v>
      </c>
      <c r="AR25" s="1">
        <f t="shared" si="5"/>
        <v>1.5316839545454544</v>
      </c>
      <c r="AS25" s="1">
        <f t="shared" si="5"/>
        <v>1.5436338613636365</v>
      </c>
      <c r="AT25" s="1">
        <f t="shared" si="5"/>
        <v>1.5352841386363636</v>
      </c>
      <c r="AU25" s="1">
        <f t="shared" si="6"/>
        <v>1.5163310568181816</v>
      </c>
      <c r="AV25" s="1">
        <f t="shared" si="6"/>
        <v>1.5720860204545453</v>
      </c>
      <c r="AW25" s="1">
        <f t="shared" si="6"/>
        <v>1.5969323613636364</v>
      </c>
      <c r="AX25" s="1">
        <f t="shared" si="6"/>
        <v>1.4055141227272727</v>
      </c>
      <c r="AY25" s="1">
        <f t="shared" si="6"/>
        <v>0.99495791818181811</v>
      </c>
      <c r="AZ25" s="2"/>
      <c r="BB25" s="2"/>
      <c r="BC25" s="1">
        <v>0.73811052631578944</v>
      </c>
      <c r="BD25" s="1">
        <v>1.1733</v>
      </c>
      <c r="BE25" s="1">
        <v>1.5121473684210527</v>
      </c>
      <c r="BF25" s="1">
        <v>1.8180736842105265</v>
      </c>
      <c r="BG25" s="1">
        <v>2.0941000000000001</v>
      </c>
      <c r="BH25" s="1">
        <v>2.2619684210526319</v>
      </c>
      <c r="BI25" s="1">
        <v>2.2471000000000001</v>
      </c>
      <c r="BJ25" s="1">
        <v>2.0565315789473684</v>
      </c>
      <c r="BK25" s="1">
        <v>1.7849736842105264</v>
      </c>
      <c r="BL25" s="1">
        <v>1.541757894736842</v>
      </c>
      <c r="BM25" s="1">
        <v>1.3754526315789475</v>
      </c>
      <c r="BN25" s="1">
        <v>1.2836631578947368</v>
      </c>
      <c r="BO25" s="1">
        <v>1.2565368421052632</v>
      </c>
      <c r="BP25" s="1">
        <v>1.2710736842105264</v>
      </c>
      <c r="BQ25" s="1">
        <v>1.286942105263158</v>
      </c>
      <c r="BR25" s="1">
        <v>1.2840473684210527</v>
      </c>
      <c r="BS25" s="1">
        <v>1.2775473684210528</v>
      </c>
      <c r="BT25" s="1">
        <v>1.2834526315789474</v>
      </c>
      <c r="BU25" s="1">
        <v>1.2981894736842106</v>
      </c>
      <c r="BV25" s="1">
        <v>1.3178052631578947</v>
      </c>
      <c r="BW25" s="1">
        <v>1.3303105263157895</v>
      </c>
      <c r="BX25" s="1">
        <v>1.2782052631578946</v>
      </c>
      <c r="BY25" s="1">
        <v>1.0778052631578947</v>
      </c>
      <c r="BZ25" s="1">
        <v>0.69604736842105264</v>
      </c>
      <c r="CA25" s="2"/>
      <c r="DQ25" s="1">
        <v>8</v>
      </c>
      <c r="DR25" s="1">
        <f t="shared" si="2"/>
        <v>37.313457272727263</v>
      </c>
      <c r="DT25" s="1">
        <f t="shared" si="7"/>
        <v>30</v>
      </c>
      <c r="DX25" s="3">
        <f t="shared" si="8"/>
        <v>5.2083333333333336E-2</v>
      </c>
      <c r="EB25" s="1">
        <v>8</v>
      </c>
      <c r="EC25" s="1">
        <f t="shared" si="3"/>
        <v>37.313457272727263</v>
      </c>
      <c r="EE25" s="1">
        <f t="shared" si="9"/>
        <v>30</v>
      </c>
      <c r="EI25" s="3">
        <f t="shared" si="10"/>
        <v>0.7142857142857143</v>
      </c>
      <c r="EL25" s="1">
        <v>8</v>
      </c>
      <c r="EM25" s="1">
        <f t="shared" si="4"/>
        <v>37.313457272727263</v>
      </c>
      <c r="EO25" s="1">
        <f t="shared" si="11"/>
        <v>0</v>
      </c>
      <c r="ES25" s="3">
        <f t="shared" si="12"/>
        <v>0</v>
      </c>
    </row>
    <row r="26" spans="1:149" x14ac:dyDescent="0.2">
      <c r="A26" s="1">
        <v>1.40422</v>
      </c>
      <c r="B26" s="1">
        <v>1.9418899999999999</v>
      </c>
      <c r="C26" s="1">
        <v>2.22959</v>
      </c>
      <c r="D26" s="1">
        <v>2.35053</v>
      </c>
      <c r="E26" s="1">
        <v>2.4053800000000001</v>
      </c>
      <c r="F26" s="1">
        <v>2.4953400000000001</v>
      </c>
      <c r="G26" s="1">
        <v>2.5043799999999998</v>
      </c>
      <c r="H26" s="1">
        <v>2.3367499999999999</v>
      </c>
      <c r="I26" s="1">
        <v>2.06474</v>
      </c>
      <c r="J26" s="1">
        <v>1.8771199999999999</v>
      </c>
      <c r="K26" s="1">
        <v>1.82637</v>
      </c>
      <c r="L26" s="1">
        <v>1.78714</v>
      </c>
      <c r="M26" s="1">
        <v>1.82487</v>
      </c>
      <c r="N26" s="1">
        <v>1.99627</v>
      </c>
      <c r="O26" s="1">
        <v>2.1446299999999998</v>
      </c>
      <c r="P26" s="1">
        <v>2.1805300000000001</v>
      </c>
      <c r="Q26" s="1">
        <v>2.1317900000000001</v>
      </c>
      <c r="R26" s="1">
        <v>2.06677</v>
      </c>
      <c r="S26" s="1">
        <v>1.9980500000000001</v>
      </c>
      <c r="T26" s="1">
        <v>1.9353</v>
      </c>
      <c r="U26" s="1">
        <v>1.9880800000000001</v>
      </c>
      <c r="V26" s="1">
        <v>2.0624099999999999</v>
      </c>
      <c r="W26" s="1">
        <v>1.8984300000000001</v>
      </c>
      <c r="X26" s="1">
        <v>1.4097599999999999</v>
      </c>
      <c r="AA26" s="2"/>
      <c r="AB26" s="1">
        <f t="shared" si="1"/>
        <v>0.79115031363636357</v>
      </c>
      <c r="AC26" s="1">
        <f t="shared" si="1"/>
        <v>1.0940784795454546</v>
      </c>
      <c r="AD26" s="1">
        <f t="shared" si="1"/>
        <v>1.256171275</v>
      </c>
      <c r="AE26" s="1">
        <f t="shared" si="5"/>
        <v>1.3243099704545456</v>
      </c>
      <c r="AF26" s="1">
        <f t="shared" si="5"/>
        <v>1.355212959090909</v>
      </c>
      <c r="AG26" s="1">
        <f t="shared" si="5"/>
        <v>1.4058972409090911</v>
      </c>
      <c r="AH26" s="1">
        <f t="shared" si="5"/>
        <v>1.410990459090909</v>
      </c>
      <c r="AI26" s="1">
        <f t="shared" si="5"/>
        <v>1.3165461931818181</v>
      </c>
      <c r="AJ26" s="1">
        <f t="shared" si="5"/>
        <v>1.1632932863636363</v>
      </c>
      <c r="AK26" s="1">
        <f t="shared" si="5"/>
        <v>1.0575864727272728</v>
      </c>
      <c r="AL26" s="1">
        <f t="shared" si="5"/>
        <v>1.0289934613636365</v>
      </c>
      <c r="AM26" s="1">
        <f t="shared" si="5"/>
        <v>1.0068909227272727</v>
      </c>
      <c r="AN26" s="1">
        <f t="shared" si="5"/>
        <v>1.0281483477272728</v>
      </c>
      <c r="AO26" s="1">
        <f t="shared" si="5"/>
        <v>1.1247166659090908</v>
      </c>
      <c r="AP26" s="1">
        <f t="shared" si="5"/>
        <v>1.2083040386363635</v>
      </c>
      <c r="AQ26" s="1">
        <f t="shared" si="5"/>
        <v>1.228530425</v>
      </c>
      <c r="AR26" s="1">
        <f t="shared" si="5"/>
        <v>1.2010698659090908</v>
      </c>
      <c r="AS26" s="1">
        <f t="shared" si="5"/>
        <v>1.1644370068181817</v>
      </c>
      <c r="AT26" s="1">
        <f t="shared" si="5"/>
        <v>1.1257195340909092</v>
      </c>
      <c r="AU26" s="1">
        <f t="shared" si="6"/>
        <v>1.0903656136363635</v>
      </c>
      <c r="AV26" s="1">
        <f t="shared" si="6"/>
        <v>1.1201023454545456</v>
      </c>
      <c r="AW26" s="1">
        <f t="shared" si="6"/>
        <v>1.161980543181818</v>
      </c>
      <c r="AX26" s="1">
        <f t="shared" si="6"/>
        <v>1.0695927204545455</v>
      </c>
      <c r="AY26" s="1">
        <f t="shared" si="6"/>
        <v>0.79427159999999997</v>
      </c>
      <c r="AZ26" s="2"/>
      <c r="BB26" s="2"/>
      <c r="BC26" s="1">
        <v>0.48526210526315788</v>
      </c>
      <c r="BD26" s="1">
        <v>0.7519473684210527</v>
      </c>
      <c r="BE26" s="1">
        <v>0.92242631578947376</v>
      </c>
      <c r="BF26" s="1">
        <v>1.0364631578947368</v>
      </c>
      <c r="BG26" s="1">
        <v>1.1220368421052633</v>
      </c>
      <c r="BH26" s="1">
        <v>1.168242105263158</v>
      </c>
      <c r="BI26" s="1">
        <v>1.1492526315789475</v>
      </c>
      <c r="BJ26" s="1">
        <v>1.0648894736842105</v>
      </c>
      <c r="BK26" s="1">
        <v>0.95484210526315794</v>
      </c>
      <c r="BL26" s="1">
        <v>0.86654736842105262</v>
      </c>
      <c r="BM26" s="1">
        <v>0.81718947368421058</v>
      </c>
      <c r="BN26" s="1">
        <v>0.80071052631578954</v>
      </c>
      <c r="BO26" s="1">
        <v>0.81348421052631581</v>
      </c>
      <c r="BP26" s="1">
        <v>0.84594736842105267</v>
      </c>
      <c r="BQ26" s="1">
        <v>0.87373684210526315</v>
      </c>
      <c r="BR26" s="1">
        <v>0.88119473684210525</v>
      </c>
      <c r="BS26" s="1">
        <v>0.87467368421052638</v>
      </c>
      <c r="BT26" s="1">
        <v>0.86552631578947381</v>
      </c>
      <c r="BU26" s="1">
        <v>0.85812105263157901</v>
      </c>
      <c r="BV26" s="1">
        <v>0.85791052631578957</v>
      </c>
      <c r="BW26" s="1">
        <v>0.86282105263157893</v>
      </c>
      <c r="BX26" s="1">
        <v>0.83640000000000003</v>
      </c>
      <c r="BY26" s="1">
        <v>0.71729473684210532</v>
      </c>
      <c r="BZ26" s="1">
        <v>0.47128315789473685</v>
      </c>
      <c r="CA26" s="2"/>
      <c r="DQ26" s="1">
        <v>7</v>
      </c>
      <c r="DR26" s="1">
        <f t="shared" si="2"/>
        <v>32.649275113636357</v>
      </c>
      <c r="DT26" s="1">
        <f t="shared" si="7"/>
        <v>35</v>
      </c>
      <c r="DX26" s="3">
        <f t="shared" si="8"/>
        <v>6.0763888888888888E-2</v>
      </c>
      <c r="EB26" s="1">
        <v>7</v>
      </c>
      <c r="EC26" s="1">
        <f t="shared" si="3"/>
        <v>32.649275113636357</v>
      </c>
      <c r="EE26" s="1">
        <f t="shared" si="9"/>
        <v>35</v>
      </c>
      <c r="EI26" s="3">
        <f t="shared" si="10"/>
        <v>0.83333333333333337</v>
      </c>
      <c r="EL26" s="1">
        <v>7</v>
      </c>
      <c r="EM26" s="1">
        <f t="shared" si="4"/>
        <v>32.649275113636357</v>
      </c>
      <c r="EO26" s="1">
        <f t="shared" si="11"/>
        <v>0</v>
      </c>
      <c r="ES26" s="3">
        <f t="shared" si="12"/>
        <v>0</v>
      </c>
    </row>
    <row r="27" spans="1:149" ht="15" customHeight="1" x14ac:dyDescent="0.2"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DQ27" s="1">
        <v>6</v>
      </c>
      <c r="DR27" s="1">
        <f t="shared" si="2"/>
        <v>27.985092954545447</v>
      </c>
      <c r="DT27" s="1">
        <f t="shared" si="7"/>
        <v>41</v>
      </c>
      <c r="DX27" s="3">
        <f t="shared" si="8"/>
        <v>7.1180555555555552E-2</v>
      </c>
      <c r="EB27" s="1">
        <v>6</v>
      </c>
      <c r="EC27" s="1">
        <f t="shared" si="3"/>
        <v>27.985092954545447</v>
      </c>
      <c r="EE27" s="1">
        <f t="shared" si="9"/>
        <v>39</v>
      </c>
      <c r="EI27" s="3">
        <f t="shared" si="10"/>
        <v>0.9285714285714286</v>
      </c>
      <c r="EL27" s="1">
        <v>6</v>
      </c>
      <c r="EM27" s="1">
        <f t="shared" si="4"/>
        <v>27.985092954545447</v>
      </c>
      <c r="EO27" s="1">
        <f t="shared" si="11"/>
        <v>2</v>
      </c>
      <c r="ES27" s="3">
        <f t="shared" si="12"/>
        <v>7.4074074074074077E-3</v>
      </c>
    </row>
    <row r="28" spans="1:149" x14ac:dyDescent="0.2">
      <c r="DQ28" s="1">
        <v>5</v>
      </c>
      <c r="DR28" s="1">
        <f t="shared" si="2"/>
        <v>23.320910795454537</v>
      </c>
      <c r="DT28" s="1">
        <f t="shared" si="7"/>
        <v>63</v>
      </c>
      <c r="DX28" s="3">
        <f t="shared" si="8"/>
        <v>0.109375</v>
      </c>
      <c r="EB28" s="1">
        <v>5</v>
      </c>
      <c r="EC28" s="1">
        <f t="shared" si="3"/>
        <v>23.320910795454537</v>
      </c>
      <c r="EE28" s="1">
        <f t="shared" si="9"/>
        <v>40</v>
      </c>
      <c r="EI28" s="3">
        <f t="shared" si="10"/>
        <v>0.95238095238095233</v>
      </c>
      <c r="EL28" s="1">
        <v>5</v>
      </c>
      <c r="EM28" s="1">
        <f t="shared" si="4"/>
        <v>23.320910795454537</v>
      </c>
      <c r="EO28" s="1">
        <f t="shared" si="11"/>
        <v>23</v>
      </c>
      <c r="ES28" s="3">
        <f t="shared" si="12"/>
        <v>8.5185185185185183E-2</v>
      </c>
    </row>
    <row r="29" spans="1:149" ht="18" x14ac:dyDescent="0.25">
      <c r="A29" s="21"/>
      <c r="AB29" s="4" t="s">
        <v>19</v>
      </c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27" t="s">
        <v>21</v>
      </c>
      <c r="AN29" s="27"/>
      <c r="AO29" s="28">
        <v>11</v>
      </c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6"/>
      <c r="DQ29" s="1">
        <v>4</v>
      </c>
      <c r="DR29" s="1">
        <f t="shared" si="2"/>
        <v>18.656728636363631</v>
      </c>
      <c r="DT29" s="1">
        <f t="shared" si="7"/>
        <v>149</v>
      </c>
      <c r="DX29" s="3">
        <f t="shared" si="8"/>
        <v>0.25868055555555558</v>
      </c>
      <c r="EB29" s="1">
        <v>4</v>
      </c>
      <c r="EC29" s="1">
        <f t="shared" si="3"/>
        <v>18.656728636363631</v>
      </c>
      <c r="EE29" s="1">
        <f t="shared" si="9"/>
        <v>41</v>
      </c>
      <c r="EI29" s="3">
        <f t="shared" si="10"/>
        <v>0.97619047619047616</v>
      </c>
      <c r="EL29" s="1">
        <v>4</v>
      </c>
      <c r="EM29" s="1">
        <f t="shared" si="4"/>
        <v>18.656728636363631</v>
      </c>
      <c r="EO29" s="1">
        <f t="shared" si="11"/>
        <v>109</v>
      </c>
      <c r="ES29" s="3">
        <f t="shared" si="12"/>
        <v>0.40370370370370373</v>
      </c>
    </row>
    <row r="30" spans="1:149" x14ac:dyDescent="0.2">
      <c r="AB30" s="7"/>
      <c r="AZ30" s="8"/>
      <c r="DQ30" s="1">
        <v>3</v>
      </c>
      <c r="DR30" s="1">
        <f t="shared" si="2"/>
        <v>13.992546477272723</v>
      </c>
      <c r="DT30" s="1">
        <f t="shared" si="7"/>
        <v>185</v>
      </c>
      <c r="DX30" s="3">
        <f t="shared" si="8"/>
        <v>0.32118055555555558</v>
      </c>
      <c r="EB30" s="1">
        <v>3</v>
      </c>
      <c r="EC30" s="1">
        <f t="shared" si="3"/>
        <v>13.992546477272723</v>
      </c>
      <c r="EE30" s="1">
        <f t="shared" si="9"/>
        <v>42</v>
      </c>
      <c r="EI30" s="3">
        <f t="shared" si="10"/>
        <v>1</v>
      </c>
      <c r="EL30" s="1">
        <v>3</v>
      </c>
      <c r="EM30" s="1">
        <f t="shared" si="4"/>
        <v>13.992546477272723</v>
      </c>
      <c r="EO30" s="1">
        <f t="shared" si="11"/>
        <v>143</v>
      </c>
      <c r="ES30" s="3">
        <f t="shared" si="12"/>
        <v>0.52962962962962967</v>
      </c>
    </row>
    <row r="31" spans="1:149" x14ac:dyDescent="0.2">
      <c r="A31" s="32" t="s">
        <v>5</v>
      </c>
      <c r="B31" s="32"/>
      <c r="C31" s="32"/>
      <c r="D31" s="32"/>
      <c r="E31" s="32"/>
      <c r="F31" s="32"/>
      <c r="G31" s="33">
        <v>1250</v>
      </c>
      <c r="H31" s="33"/>
      <c r="I31" s="1" t="s">
        <v>0</v>
      </c>
      <c r="AB31" s="7"/>
      <c r="AZ31" s="8"/>
      <c r="DQ31" s="1">
        <v>2</v>
      </c>
      <c r="DR31" s="1">
        <f>$DR$32*DQ31</f>
        <v>9.3283643181818157</v>
      </c>
      <c r="DT31" s="1">
        <f t="shared" si="7"/>
        <v>216</v>
      </c>
      <c r="DX31" s="3">
        <f t="shared" si="8"/>
        <v>0.375</v>
      </c>
      <c r="EB31" s="1">
        <v>2</v>
      </c>
      <c r="EC31" s="1">
        <f>$DR$32*EB31</f>
        <v>9.3283643181818157</v>
      </c>
      <c r="EE31" s="1">
        <f t="shared" si="9"/>
        <v>42</v>
      </c>
      <c r="EI31" s="3">
        <f t="shared" si="10"/>
        <v>1</v>
      </c>
      <c r="EL31" s="1">
        <v>2</v>
      </c>
      <c r="EM31" s="1">
        <f>$DR$32*EL31</f>
        <v>9.3283643181818157</v>
      </c>
      <c r="EO31" s="1">
        <f t="shared" si="11"/>
        <v>174</v>
      </c>
      <c r="ES31" s="3">
        <f t="shared" si="12"/>
        <v>0.64444444444444449</v>
      </c>
    </row>
    <row r="32" spans="1:149" x14ac:dyDescent="0.2">
      <c r="AB32" s="34" t="s">
        <v>3</v>
      </c>
      <c r="AC32" s="35"/>
      <c r="AD32" s="35"/>
      <c r="AE32" s="35"/>
      <c r="AF32" s="35"/>
      <c r="AG32" s="35"/>
      <c r="AH32" s="49">
        <v>10000</v>
      </c>
      <c r="AI32" s="49"/>
      <c r="AM32" s="35" t="s">
        <v>14</v>
      </c>
      <c r="AN32" s="35"/>
      <c r="AO32" s="35"/>
      <c r="AP32" s="35"/>
      <c r="AQ32" s="35"/>
      <c r="AR32" s="30">
        <f>MAX(AB3:AY26)</f>
        <v>93.283643181818164</v>
      </c>
      <c r="AS32" s="30"/>
      <c r="AT32" s="1" t="s">
        <v>8</v>
      </c>
      <c r="AZ32" s="8"/>
      <c r="DQ32" s="1">
        <v>1</v>
      </c>
      <c r="DR32" s="1">
        <f>AR32/20</f>
        <v>4.6641821590909078</v>
      </c>
      <c r="DT32" s="1">
        <f t="shared" si="7"/>
        <v>268</v>
      </c>
      <c r="DX32" s="3">
        <f t="shared" si="8"/>
        <v>0.46527777777777779</v>
      </c>
      <c r="EB32" s="1">
        <v>1</v>
      </c>
      <c r="EC32" s="1">
        <f>BC29/20</f>
        <v>0</v>
      </c>
      <c r="EE32" s="1">
        <f t="shared" si="9"/>
        <v>42</v>
      </c>
      <c r="EI32" s="3">
        <f t="shared" si="10"/>
        <v>1</v>
      </c>
      <c r="EL32" s="1">
        <v>1</v>
      </c>
      <c r="EM32" s="1">
        <f>DO29/20</f>
        <v>0</v>
      </c>
      <c r="EO32" s="1">
        <f t="shared" si="11"/>
        <v>270</v>
      </c>
      <c r="ES32" s="3">
        <f t="shared" si="12"/>
        <v>1</v>
      </c>
    </row>
    <row r="33" spans="1:149" x14ac:dyDescent="0.2">
      <c r="T33" s="22"/>
      <c r="U33" s="22"/>
      <c r="AB33" s="7"/>
      <c r="AZ33" s="8"/>
      <c r="DQ33" s="1">
        <v>0</v>
      </c>
      <c r="DR33" s="1">
        <v>0</v>
      </c>
      <c r="DT33" s="1">
        <f t="shared" si="7"/>
        <v>576</v>
      </c>
      <c r="DX33" s="3">
        <f t="shared" si="8"/>
        <v>1</v>
      </c>
      <c r="EB33" s="1">
        <v>0</v>
      </c>
      <c r="EC33" s="1">
        <v>0</v>
      </c>
      <c r="EE33" s="1">
        <f t="shared" si="9"/>
        <v>42</v>
      </c>
      <c r="EI33" s="3">
        <f t="shared" si="10"/>
        <v>1</v>
      </c>
      <c r="EL33" s="1">
        <v>0</v>
      </c>
      <c r="EM33" s="1">
        <v>0</v>
      </c>
      <c r="EO33" s="1">
        <f t="shared" si="11"/>
        <v>270</v>
      </c>
      <c r="ES33" s="3">
        <f t="shared" si="12"/>
        <v>1</v>
      </c>
    </row>
    <row r="34" spans="1:149" x14ac:dyDescent="0.2">
      <c r="T34" s="22"/>
      <c r="U34" s="22"/>
      <c r="AB34" s="34" t="s">
        <v>4</v>
      </c>
      <c r="AC34" s="35"/>
      <c r="AD34" s="35"/>
      <c r="AE34" s="35"/>
      <c r="AF34" s="35"/>
      <c r="AG34" s="35"/>
      <c r="AH34" s="42">
        <f>G31/AH32</f>
        <v>0.125</v>
      </c>
      <c r="AI34" s="42"/>
      <c r="AJ34" s="1" t="s">
        <v>20</v>
      </c>
      <c r="AZ34" s="8"/>
    </row>
    <row r="35" spans="1:149" x14ac:dyDescent="0.2">
      <c r="AB35" s="7"/>
      <c r="AZ35" s="8"/>
    </row>
    <row r="36" spans="1:149" x14ac:dyDescent="0.2">
      <c r="AB36" s="7"/>
      <c r="AZ36" s="8"/>
    </row>
    <row r="37" spans="1:149" ht="15.75" x14ac:dyDescent="0.25">
      <c r="AB37" s="7"/>
      <c r="AC37" s="40" t="s">
        <v>13</v>
      </c>
      <c r="AD37" s="40"/>
      <c r="AE37" s="40"/>
      <c r="AF37" s="40"/>
      <c r="AG37" s="40"/>
      <c r="AH37" s="40"/>
      <c r="AI37" s="40"/>
      <c r="AJ37" s="40"/>
      <c r="AK37" s="38"/>
      <c r="AL37" s="38"/>
      <c r="AM37" s="9" t="s">
        <v>8</v>
      </c>
      <c r="AZ37" s="8"/>
      <c r="BE37" s="40" t="s">
        <v>13</v>
      </c>
      <c r="BF37" s="40"/>
      <c r="BG37" s="40"/>
      <c r="BH37" s="40"/>
      <c r="BI37" s="40"/>
      <c r="BJ37" s="40"/>
      <c r="BK37" s="40"/>
      <c r="BL37" s="40"/>
      <c r="BM37" s="38"/>
      <c r="BN37" s="38"/>
      <c r="BO37" s="9" t="s">
        <v>8</v>
      </c>
      <c r="EB37" s="10"/>
      <c r="EC37" s="1">
        <f>AC12</f>
        <v>2.8568221363636361</v>
      </c>
      <c r="ED37" s="1">
        <f>AF22</f>
        <v>13.005960818181817</v>
      </c>
      <c r="EE37" s="1">
        <f>AJ22</f>
        <v>13.882400000000001</v>
      </c>
      <c r="EF37" s="1">
        <f>AN5</f>
        <v>4.1452485818181817</v>
      </c>
      <c r="EG37" s="1">
        <f>AQ9</f>
        <v>22.328691045454544</v>
      </c>
      <c r="EH37" s="1">
        <f>AU12</f>
        <v>18.567315613636364</v>
      </c>
    </row>
    <row r="38" spans="1:149" ht="15.75" x14ac:dyDescent="0.25">
      <c r="A38" s="23"/>
      <c r="B38" s="23"/>
      <c r="C38" s="23"/>
      <c r="D38" s="23"/>
      <c r="E38" s="23"/>
      <c r="F38" s="23"/>
      <c r="G38" s="23"/>
      <c r="H38" s="23"/>
      <c r="I38" s="24"/>
      <c r="J38" s="24"/>
      <c r="K38" s="9"/>
      <c r="AB38" s="7"/>
      <c r="AC38" s="40" t="s">
        <v>12</v>
      </c>
      <c r="AD38" s="40"/>
      <c r="AE38" s="40"/>
      <c r="AF38" s="40"/>
      <c r="AG38" s="40"/>
      <c r="AH38" s="40"/>
      <c r="AI38" s="40"/>
      <c r="AJ38" s="40"/>
      <c r="AK38" s="38"/>
      <c r="AL38" s="38"/>
      <c r="AM38" s="9" t="s">
        <v>8</v>
      </c>
      <c r="AZ38" s="8"/>
      <c r="BE38" s="40" t="s">
        <v>12</v>
      </c>
      <c r="BF38" s="40"/>
      <c r="BG38" s="40"/>
      <c r="BH38" s="40"/>
      <c r="BI38" s="40"/>
      <c r="BJ38" s="40"/>
      <c r="BK38" s="40"/>
      <c r="BL38" s="40"/>
      <c r="BM38" s="38"/>
      <c r="BN38" s="38"/>
      <c r="BO38" s="9" t="s">
        <v>8</v>
      </c>
      <c r="EB38" s="10"/>
      <c r="EC38" s="1">
        <f t="shared" ref="EC38:EC46" si="13">AC13</f>
        <v>3.1803710749999996</v>
      </c>
      <c r="ED38" s="1">
        <f t="shared" ref="ED38:ED39" si="14">AF23</f>
        <v>6.5405034545454548</v>
      </c>
      <c r="EE38" s="1">
        <f>AJ23</f>
        <v>5.5436581159090901</v>
      </c>
      <c r="EF38" s="1">
        <f t="shared" ref="EF38:EF53" si="15">AN6</f>
        <v>9.1383264318181805</v>
      </c>
      <c r="EG38" s="1">
        <f t="shared" ref="EG38:EG44" si="16">AQ10</f>
        <v>22.84854861363636</v>
      </c>
      <c r="EH38" s="1">
        <f t="shared" ref="EH38:EH40" si="17">AU13</f>
        <v>15.316332477272725</v>
      </c>
    </row>
    <row r="39" spans="1:149" ht="15.75" x14ac:dyDescent="0.25">
      <c r="A39" s="9"/>
      <c r="B39" s="9"/>
      <c r="C39" s="9"/>
      <c r="D39" s="9"/>
      <c r="E39" s="9"/>
      <c r="F39" s="9"/>
      <c r="I39" s="9"/>
      <c r="J39" s="9"/>
      <c r="K39" s="9"/>
      <c r="AB39" s="7"/>
      <c r="AZ39" s="8"/>
      <c r="EB39" s="10"/>
      <c r="EC39" s="1">
        <f t="shared" si="13"/>
        <v>3.2640542272727271</v>
      </c>
      <c r="ED39" s="1">
        <f t="shared" si="14"/>
        <v>3.1453326636363639</v>
      </c>
      <c r="EE39" s="1">
        <f>AK5</f>
        <v>3.6048040454545456</v>
      </c>
      <c r="EF39" s="1">
        <f t="shared" si="15"/>
        <v>15.574373840909089</v>
      </c>
      <c r="EG39" s="1">
        <f t="shared" si="16"/>
        <v>22.855084159090907</v>
      </c>
      <c r="EH39" s="1">
        <f t="shared" si="17"/>
        <v>10.210944659090909</v>
      </c>
    </row>
    <row r="40" spans="1:149" ht="15.75" x14ac:dyDescent="0.25">
      <c r="A40" s="9"/>
      <c r="B40" s="9"/>
      <c r="C40" s="9"/>
      <c r="D40" s="9"/>
      <c r="E40" s="9"/>
      <c r="F40" s="9"/>
      <c r="G40" s="9"/>
      <c r="H40" s="9"/>
      <c r="I40" s="25"/>
      <c r="J40" s="25"/>
      <c r="K40" s="9"/>
      <c r="AB40" s="7"/>
      <c r="AZ40" s="8"/>
      <c r="EB40" s="10"/>
      <c r="EC40" s="1">
        <f t="shared" si="13"/>
        <v>3.4175212295454545</v>
      </c>
      <c r="ED40" s="1">
        <f>AG6</f>
        <v>2.7645582636363635</v>
      </c>
      <c r="EE40" s="1">
        <f t="shared" ref="EE40:EE48" si="18">AK6</f>
        <v>8.0337065681818185</v>
      </c>
      <c r="EF40" s="1">
        <f t="shared" si="15"/>
        <v>20.119282295454543</v>
      </c>
      <c r="EG40" s="1">
        <f t="shared" si="16"/>
        <v>22.59011286363636</v>
      </c>
      <c r="EH40" s="1">
        <f t="shared" si="17"/>
        <v>5.3532258431818187</v>
      </c>
    </row>
    <row r="41" spans="1:149" ht="15.75" x14ac:dyDescent="0.25">
      <c r="A41" s="9"/>
      <c r="B41" s="9"/>
      <c r="C41" s="9"/>
      <c r="D41" s="9"/>
      <c r="E41" s="9"/>
      <c r="F41" s="9"/>
      <c r="G41" s="9"/>
      <c r="H41" s="9"/>
      <c r="I41" s="25"/>
      <c r="J41" s="25"/>
      <c r="K41" s="9"/>
      <c r="AB41" s="7"/>
      <c r="AZ41" s="8"/>
      <c r="EB41" s="10"/>
      <c r="EC41" s="1">
        <f t="shared" si="13"/>
        <v>3.6799233795454542</v>
      </c>
      <c r="ED41" s="1">
        <f t="shared" ref="ED41:ED48" si="19">AG7</f>
        <v>5.3741846613636364</v>
      </c>
      <c r="EE41" s="1">
        <f t="shared" si="18"/>
        <v>14.35780459090909</v>
      </c>
      <c r="EF41" s="1">
        <f t="shared" si="15"/>
        <v>22.341424090909094</v>
      </c>
      <c r="EG41" s="1">
        <f t="shared" si="16"/>
        <v>21.659868113636364</v>
      </c>
      <c r="EH41" s="1">
        <f>AV7</f>
        <v>5.5108564386363632</v>
      </c>
    </row>
    <row r="42" spans="1:149" x14ac:dyDescent="0.2">
      <c r="AB42" s="7"/>
      <c r="AZ42" s="8"/>
      <c r="EB42" s="10"/>
      <c r="EC42" s="1">
        <f t="shared" si="13"/>
        <v>3.822116565909091</v>
      </c>
      <c r="ED42" s="1">
        <f t="shared" si="19"/>
        <v>9.7984165227272726</v>
      </c>
      <c r="EE42" s="1">
        <f t="shared" si="18"/>
        <v>19.181656886363633</v>
      </c>
      <c r="EF42" s="1">
        <f t="shared" si="15"/>
        <v>23.496469068181817</v>
      </c>
      <c r="EG42" s="1">
        <f t="shared" si="16"/>
        <v>18.662024681818181</v>
      </c>
      <c r="EH42" s="1">
        <f t="shared" ref="EH42:EH48" si="20">AV8</f>
        <v>9.670579</v>
      </c>
    </row>
    <row r="43" spans="1:149" x14ac:dyDescent="0.2">
      <c r="AB43" s="12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4"/>
      <c r="EB43" s="10"/>
      <c r="EC43" s="1">
        <f t="shared" si="13"/>
        <v>3.8233166272727273</v>
      </c>
      <c r="ED43" s="1">
        <f t="shared" si="19"/>
        <v>14.792249340909091</v>
      </c>
      <c r="EE43" s="1">
        <f t="shared" si="18"/>
        <v>21.294609999999999</v>
      </c>
      <c r="EF43" s="1">
        <f t="shared" si="15"/>
        <v>23.707353090909091</v>
      </c>
      <c r="EG43" s="1">
        <f t="shared" si="16"/>
        <v>13.551509840909091</v>
      </c>
      <c r="EH43" s="1">
        <f t="shared" si="20"/>
        <v>13.587624363636364</v>
      </c>
    </row>
    <row r="44" spans="1:149" x14ac:dyDescent="0.2">
      <c r="EB44" s="10"/>
      <c r="EC44" s="1">
        <f t="shared" si="13"/>
        <v>3.7982054840909085</v>
      </c>
      <c r="ED44" s="1">
        <f t="shared" si="19"/>
        <v>18.479423795454547</v>
      </c>
      <c r="EE44" s="1">
        <f t="shared" si="18"/>
        <v>22.151104499999999</v>
      </c>
      <c r="EF44" s="1">
        <f t="shared" si="15"/>
        <v>23.33229165909091</v>
      </c>
      <c r="EG44" s="1">
        <f t="shared" si="16"/>
        <v>8.4247124772727275</v>
      </c>
      <c r="EH44" s="1">
        <f t="shared" si="20"/>
        <v>15.311543499999999</v>
      </c>
    </row>
    <row r="45" spans="1:149" x14ac:dyDescent="0.2">
      <c r="EB45" s="10"/>
      <c r="EC45" s="1">
        <f t="shared" si="13"/>
        <v>3.6725427204545453</v>
      </c>
      <c r="ED45" s="1">
        <f t="shared" si="19"/>
        <v>20.231964113636362</v>
      </c>
      <c r="EE45" s="1">
        <f t="shared" si="18"/>
        <v>22.677892</v>
      </c>
      <c r="EF45" s="1">
        <f t="shared" si="15"/>
        <v>22.885733613636361</v>
      </c>
      <c r="EG45" s="1">
        <f>AQ17</f>
        <v>4.7158186022727273</v>
      </c>
      <c r="EH45" s="1">
        <f t="shared" si="20"/>
        <v>14.970793681818181</v>
      </c>
    </row>
    <row r="46" spans="1:149" x14ac:dyDescent="0.2">
      <c r="EB46" s="10"/>
      <c r="EC46" s="1">
        <f t="shared" si="13"/>
        <v>3.2353090954545451</v>
      </c>
      <c r="ED46" s="1">
        <f t="shared" si="19"/>
        <v>21.004566999999998</v>
      </c>
      <c r="EE46" s="1">
        <f t="shared" si="18"/>
        <v>23.082701431818183</v>
      </c>
      <c r="EF46" s="1">
        <f t="shared" si="15"/>
        <v>22.365368977272727</v>
      </c>
      <c r="EG46" s="1">
        <f>AR5</f>
        <v>3.7367093818181818</v>
      </c>
      <c r="EH46" s="1">
        <f t="shared" si="20"/>
        <v>13.236057090909089</v>
      </c>
    </row>
    <row r="47" spans="1:149" x14ac:dyDescent="0.2">
      <c r="EB47" s="10"/>
      <c r="EC47" s="1">
        <f>AD10</f>
        <v>3.8445177113636362</v>
      </c>
      <c r="ED47" s="1">
        <f t="shared" si="19"/>
        <v>22.175838159090912</v>
      </c>
      <c r="EE47" s="1">
        <f t="shared" si="18"/>
        <v>23.474439772727273</v>
      </c>
      <c r="EF47" s="1">
        <f t="shared" si="15"/>
        <v>20.997749750000001</v>
      </c>
      <c r="EG47" s="1">
        <f t="shared" ref="EG47:EG58" si="21">AR6</f>
        <v>8.5882137954545446</v>
      </c>
      <c r="EH47" s="1">
        <f t="shared" si="20"/>
        <v>10.005469363636363</v>
      </c>
    </row>
    <row r="48" spans="1:149" ht="15.75" thickBot="1" x14ac:dyDescent="0.25">
      <c r="EB48" s="10"/>
      <c r="EC48" s="1">
        <f t="shared" ref="EC48:EC60" si="22">AD11</f>
        <v>5.2032970499999998</v>
      </c>
      <c r="ED48" s="1">
        <f t="shared" si="19"/>
        <v>25.946960568181815</v>
      </c>
      <c r="EE48" s="1">
        <f t="shared" si="18"/>
        <v>24.573763590909092</v>
      </c>
      <c r="EF48" s="1">
        <f t="shared" si="15"/>
        <v>17.640169613636363</v>
      </c>
      <c r="EG48" s="1">
        <f t="shared" si="21"/>
        <v>15.378589181818182</v>
      </c>
      <c r="EH48" s="1">
        <f t="shared" si="20"/>
        <v>6.0763670454545453</v>
      </c>
    </row>
    <row r="49" spans="120:138" ht="15.75" thickBot="1" x14ac:dyDescent="0.25">
      <c r="DP49" s="15"/>
      <c r="EB49" s="10"/>
      <c r="EC49" s="1">
        <f t="shared" si="22"/>
        <v>6.7471055681818175</v>
      </c>
      <c r="ED49" s="1">
        <f>AG22</f>
        <v>16.667274795454542</v>
      </c>
      <c r="EE49" s="1">
        <f>AK22</f>
        <v>9.1713422045454553</v>
      </c>
      <c r="EF49" s="1">
        <f t="shared" si="15"/>
        <v>13.099768431818182</v>
      </c>
      <c r="EG49" s="1">
        <f t="shared" si="21"/>
        <v>20.626237795454543</v>
      </c>
      <c r="EH49" s="1">
        <f>AW8</f>
        <v>5.1850876681818185</v>
      </c>
    </row>
    <row r="50" spans="120:138" x14ac:dyDescent="0.2">
      <c r="EB50" s="10"/>
      <c r="EC50" s="1">
        <f t="shared" si="22"/>
        <v>7.7928491818181813</v>
      </c>
      <c r="ED50" s="1">
        <f t="shared" ref="ED50:ED51" si="23">AG23</f>
        <v>7.776961045454545</v>
      </c>
      <c r="EE50" s="1">
        <f>AK23</f>
        <v>4.0038103636363633</v>
      </c>
      <c r="EF50" s="1">
        <f t="shared" si="15"/>
        <v>9.5672497727272727</v>
      </c>
      <c r="EG50" s="1">
        <f t="shared" si="21"/>
        <v>22.797109363636363</v>
      </c>
      <c r="EH50" s="1">
        <f t="shared" ref="EH50:EH55" si="24">AW9</f>
        <v>7.4457328409090904</v>
      </c>
    </row>
    <row r="51" spans="120:138" x14ac:dyDescent="0.2">
      <c r="EB51" s="10"/>
      <c r="EC51" s="1">
        <f t="shared" si="22"/>
        <v>8.1755729772727275</v>
      </c>
      <c r="ED51" s="1">
        <f t="shared" si="23"/>
        <v>3.5040214272727268</v>
      </c>
      <c r="EE51" s="1">
        <f>AL5</f>
        <v>3.8478305568181814</v>
      </c>
      <c r="EF51" s="1">
        <f t="shared" si="15"/>
        <v>7.1123073409090898</v>
      </c>
      <c r="EG51" s="1">
        <f t="shared" si="21"/>
        <v>23.159832136363637</v>
      </c>
      <c r="EH51" s="1">
        <f t="shared" si="24"/>
        <v>8.5752553863636365</v>
      </c>
    </row>
    <row r="52" spans="120:138" x14ac:dyDescent="0.2">
      <c r="EB52" s="10"/>
      <c r="EC52" s="1">
        <f t="shared" si="22"/>
        <v>8.6126657499999997</v>
      </c>
      <c r="ED52" s="1">
        <f>AH6</f>
        <v>3.9172031181818183</v>
      </c>
      <c r="EE52" s="1">
        <f t="shared" ref="EE52:EE69" si="25">AL6</f>
        <v>8.504603886363638</v>
      </c>
      <c r="EF52" s="1">
        <f t="shared" si="15"/>
        <v>4.8752577409090909</v>
      </c>
      <c r="EG52" s="1">
        <f t="shared" si="21"/>
        <v>22.901509068181817</v>
      </c>
      <c r="EH52" s="1">
        <f t="shared" si="24"/>
        <v>8.3910769545454542</v>
      </c>
    </row>
    <row r="53" spans="120:138" x14ac:dyDescent="0.2">
      <c r="EB53" s="10"/>
      <c r="EC53" s="1">
        <f t="shared" si="22"/>
        <v>9.4012694545454547</v>
      </c>
      <c r="ED53" s="1">
        <f t="shared" ref="ED53:ED60" si="26">AH7</f>
        <v>8.2476330000000004</v>
      </c>
      <c r="EE53" s="1">
        <f t="shared" si="25"/>
        <v>14.761599886363637</v>
      </c>
      <c r="EF53" s="1">
        <f t="shared" si="15"/>
        <v>3.1472313522727275</v>
      </c>
      <c r="EG53" s="1">
        <f t="shared" si="21"/>
        <v>22.476923977272726</v>
      </c>
      <c r="EH53" s="1">
        <f t="shared" si="24"/>
        <v>7.2978379545454537</v>
      </c>
    </row>
    <row r="54" spans="120:138" x14ac:dyDescent="0.2">
      <c r="EB54" s="10"/>
      <c r="EC54" s="1">
        <f t="shared" si="22"/>
        <v>10.151335977272728</v>
      </c>
      <c r="ED54" s="1">
        <f t="shared" si="26"/>
        <v>13.952882477272727</v>
      </c>
      <c r="EE54" s="1">
        <f t="shared" si="25"/>
        <v>19.183065409090911</v>
      </c>
      <c r="EF54" s="1">
        <f>AO5</f>
        <v>4.1880564045454545</v>
      </c>
      <c r="EG54" s="1">
        <f t="shared" si="21"/>
        <v>21.216408818181819</v>
      </c>
      <c r="EH54" s="1">
        <f t="shared" si="24"/>
        <v>5.3805793545454543</v>
      </c>
    </row>
    <row r="55" spans="120:138" x14ac:dyDescent="0.2">
      <c r="EB55" s="10"/>
      <c r="EC55" s="1">
        <f t="shared" si="22"/>
        <v>10.363177795454545</v>
      </c>
      <c r="ED55" s="1">
        <f t="shared" si="26"/>
        <v>18.67689868181818</v>
      </c>
      <c r="EE55" s="1">
        <f t="shared" si="25"/>
        <v>21.072908522727275</v>
      </c>
      <c r="EF55" s="1">
        <f t="shared" ref="EF55:EF68" si="27">AO6</f>
        <v>9.0547165227272739</v>
      </c>
      <c r="EG55" s="1">
        <f t="shared" si="21"/>
        <v>17.163469181818183</v>
      </c>
      <c r="EH55" s="1">
        <f t="shared" si="24"/>
        <v>3.3008561090909088</v>
      </c>
    </row>
    <row r="56" spans="120:138" x14ac:dyDescent="0.2">
      <c r="EB56" s="10"/>
      <c r="EC56" s="1">
        <f t="shared" si="22"/>
        <v>9.8767303863636364</v>
      </c>
      <c r="ED56" s="1">
        <f t="shared" si="26"/>
        <v>21.237198613636362</v>
      </c>
      <c r="EE56" s="1">
        <f t="shared" si="25"/>
        <v>21.979771795454543</v>
      </c>
      <c r="EF56" s="1">
        <f t="shared" si="27"/>
        <v>15.473636295454547</v>
      </c>
      <c r="EG56" s="1">
        <f t="shared" si="21"/>
        <v>10.819257454545452</v>
      </c>
      <c r="EH56" s="1">
        <f>AX9</f>
        <v>3.2894808795454549</v>
      </c>
    </row>
    <row r="57" spans="120:138" x14ac:dyDescent="0.2">
      <c r="EB57" s="10"/>
      <c r="EC57" s="1">
        <f t="shared" si="22"/>
        <v>8.7819701818181812</v>
      </c>
      <c r="ED57" s="1">
        <f t="shared" si="26"/>
        <v>22.169527977272725</v>
      </c>
      <c r="EE57" s="1">
        <f t="shared" si="25"/>
        <v>22.402441295454548</v>
      </c>
      <c r="EF57" s="1">
        <f t="shared" si="27"/>
        <v>20.106211204545456</v>
      </c>
      <c r="EG57" s="1">
        <f>AR16</f>
        <v>5.6834455454545454</v>
      </c>
      <c r="EH57" s="1">
        <f t="shared" ref="EH57:EH58" si="28">AX10</f>
        <v>3.7442590636363633</v>
      </c>
    </row>
    <row r="58" spans="120:138" x14ac:dyDescent="0.2">
      <c r="EB58" s="10"/>
      <c r="EC58" s="1">
        <f t="shared" si="22"/>
        <v>7.0079639772727269</v>
      </c>
      <c r="ED58" s="1">
        <f t="shared" si="26"/>
        <v>22.468641863636364</v>
      </c>
      <c r="EE58" s="1">
        <f t="shared" si="25"/>
        <v>22.601662749999999</v>
      </c>
      <c r="EF58" s="1">
        <f t="shared" si="27"/>
        <v>22.340917022727272</v>
      </c>
      <c r="EG58" s="1">
        <f t="shared" si="21"/>
        <v>3.1515470659090905</v>
      </c>
      <c r="EH58" s="1">
        <f t="shared" si="28"/>
        <v>3.6680241795454545</v>
      </c>
    </row>
    <row r="59" spans="120:138" x14ac:dyDescent="0.2">
      <c r="EB59" s="10"/>
      <c r="EC59" s="1">
        <f t="shared" si="22"/>
        <v>4.7739455181818178</v>
      </c>
      <c r="ED59" s="1">
        <f t="shared" si="26"/>
        <v>23.716593</v>
      </c>
      <c r="EE59" s="1">
        <f t="shared" si="25"/>
        <v>22.791587954545456</v>
      </c>
      <c r="EF59" s="1">
        <f t="shared" si="27"/>
        <v>23.453255590909091</v>
      </c>
      <c r="EG59" s="1">
        <f>AS6</f>
        <v>7.5268637500000004</v>
      </c>
      <c r="EH59" s="1">
        <f>AF10</f>
        <v>13.633429522727273</v>
      </c>
    </row>
    <row r="60" spans="120:138" x14ac:dyDescent="0.2">
      <c r="EB60" s="10"/>
      <c r="EC60" s="1">
        <f t="shared" si="22"/>
        <v>2.9298455886363639</v>
      </c>
      <c r="ED60" s="1">
        <f t="shared" si="26"/>
        <v>29.256312886363638</v>
      </c>
      <c r="EE60" s="1">
        <f t="shared" si="25"/>
        <v>22.96990693181818</v>
      </c>
      <c r="EF60" s="1">
        <f t="shared" si="27"/>
        <v>23.757721863636366</v>
      </c>
      <c r="EG60" s="1">
        <f t="shared" ref="EG60:EG69" si="29">AS7</f>
        <v>14.111313113636362</v>
      </c>
      <c r="EH60" s="1">
        <f>AF11</f>
        <v>16.218181409090906</v>
      </c>
    </row>
    <row r="61" spans="120:138" x14ac:dyDescent="0.2">
      <c r="EB61" s="10"/>
      <c r="EC61" s="1">
        <f>AE8</f>
        <v>3.2065357931818181</v>
      </c>
      <c r="ED61" s="1">
        <f>AH22</f>
        <v>18.850992090909088</v>
      </c>
      <c r="EE61" s="1">
        <f t="shared" si="25"/>
        <v>23.581374818181814</v>
      </c>
      <c r="EF61" s="1">
        <f t="shared" si="27"/>
        <v>23.48013020454545</v>
      </c>
      <c r="EG61" s="1">
        <f t="shared" si="29"/>
        <v>20.014938931818183</v>
      </c>
      <c r="EH61" s="1">
        <f>AF12</f>
        <v>17.990666409090906</v>
      </c>
    </row>
    <row r="62" spans="120:138" x14ac:dyDescent="0.2">
      <c r="EB62" s="10"/>
      <c r="EC62" s="1">
        <f t="shared" ref="EC62:EC76" si="30">AE9</f>
        <v>5.3674969954545455</v>
      </c>
      <c r="ED62" s="1">
        <f t="shared" ref="ED62:ED63" si="31">AH23</f>
        <v>8.0270583409090914</v>
      </c>
      <c r="EE62" s="1">
        <f t="shared" si="25"/>
        <v>25.065450704545455</v>
      </c>
      <c r="EF62" s="1">
        <f t="shared" si="27"/>
        <v>22.964667227272727</v>
      </c>
      <c r="EG62" s="1">
        <f t="shared" si="29"/>
        <v>22.91891840909091</v>
      </c>
      <c r="EH62" s="1">
        <f>AF13</f>
        <v>19.401217409090908</v>
      </c>
    </row>
    <row r="63" spans="120:138" x14ac:dyDescent="0.2">
      <c r="EB63" s="10"/>
      <c r="EC63" s="1">
        <f t="shared" si="30"/>
        <v>7.9309407499999995</v>
      </c>
      <c r="ED63" s="1">
        <f t="shared" si="31"/>
        <v>3.388488759090909</v>
      </c>
      <c r="EE63" s="1">
        <f t="shared" si="25"/>
        <v>26.607445045454543</v>
      </c>
      <c r="EF63" s="1">
        <f t="shared" si="27"/>
        <v>22.10484861363636</v>
      </c>
      <c r="EG63" s="1">
        <f t="shared" si="29"/>
        <v>23.383280181818179</v>
      </c>
      <c r="EH63" s="1">
        <f>AF14</f>
        <v>21.32328752272727</v>
      </c>
    </row>
    <row r="64" spans="120:138" x14ac:dyDescent="0.2">
      <c r="EB64" s="10"/>
      <c r="EC64" s="1">
        <f t="shared" si="30"/>
        <v>10.391968</v>
      </c>
      <c r="ED64" s="1">
        <f>AI5</f>
        <v>2.3605038</v>
      </c>
      <c r="EE64" s="1">
        <f t="shared" si="25"/>
        <v>26.53037068181818</v>
      </c>
      <c r="EF64" s="1">
        <f t="shared" si="27"/>
        <v>19.946597409090909</v>
      </c>
      <c r="EG64" s="1">
        <f t="shared" si="29"/>
        <v>22.949117136363636</v>
      </c>
      <c r="EH64" s="1">
        <f>AJ10</f>
        <v>22.610846318181817</v>
      </c>
    </row>
    <row r="65" spans="2:138" x14ac:dyDescent="0.2">
      <c r="EB65" s="10"/>
      <c r="EC65" s="1">
        <f t="shared" si="30"/>
        <v>12.674450909090909</v>
      </c>
      <c r="ED65" s="1">
        <f t="shared" ref="ED65:ED73" si="32">AI6</f>
        <v>5.5019151363636363</v>
      </c>
      <c r="EE65" s="1">
        <f t="shared" si="25"/>
        <v>23.380181431818183</v>
      </c>
      <c r="EF65" s="1">
        <f t="shared" si="27"/>
        <v>15.392392704545454</v>
      </c>
      <c r="EG65" s="1">
        <f t="shared" si="29"/>
        <v>22.433485136363633</v>
      </c>
      <c r="EH65" s="1">
        <f>AJ11</f>
        <v>23.042361340909089</v>
      </c>
    </row>
    <row r="66" spans="2:138" x14ac:dyDescent="0.2">
      <c r="EB66" s="10"/>
      <c r="EC66" s="1">
        <f t="shared" si="30"/>
        <v>14.242756454545452</v>
      </c>
      <c r="ED66" s="1">
        <f t="shared" si="32"/>
        <v>11.196065454545455</v>
      </c>
      <c r="EE66" s="1">
        <f t="shared" si="25"/>
        <v>17.324491500000001</v>
      </c>
      <c r="EF66" s="1">
        <f t="shared" si="27"/>
        <v>9.6797625681818182</v>
      </c>
      <c r="EG66" s="1">
        <f t="shared" si="29"/>
        <v>20.880335295454543</v>
      </c>
      <c r="EH66" s="1">
        <f>AJ12</f>
        <v>23.402041704545454</v>
      </c>
    </row>
    <row r="67" spans="2:138" x14ac:dyDescent="0.2">
      <c r="EB67" s="10"/>
      <c r="EC67" s="1">
        <f t="shared" si="30"/>
        <v>15.158690613636365</v>
      </c>
      <c r="ED67" s="1">
        <f t="shared" si="32"/>
        <v>17.216485977272729</v>
      </c>
      <c r="EE67" s="1">
        <f t="shared" si="25"/>
        <v>10.614345568181818</v>
      </c>
      <c r="EF67" s="1">
        <f t="shared" si="27"/>
        <v>5.5920605909090906</v>
      </c>
      <c r="EG67" s="1">
        <f t="shared" si="29"/>
        <v>16.185729045454547</v>
      </c>
      <c r="EH67" s="1">
        <f>AJ13</f>
        <v>24.131938181818182</v>
      </c>
    </row>
    <row r="68" spans="2:138" x14ac:dyDescent="0.2">
      <c r="EB68" s="10"/>
      <c r="EC68" s="1">
        <f t="shared" si="30"/>
        <v>16.623216204545454</v>
      </c>
      <c r="ED68" s="1">
        <f t="shared" si="32"/>
        <v>20.971551227272727</v>
      </c>
      <c r="EE68" s="1">
        <f>AL22</f>
        <v>5.5765274022727276</v>
      </c>
      <c r="EF68" s="1">
        <f t="shared" si="27"/>
        <v>3.5885891318181815</v>
      </c>
      <c r="EG68" s="1">
        <f t="shared" si="29"/>
        <v>9.4175519772727263</v>
      </c>
      <c r="EH68" s="1">
        <f>AJ14</f>
        <v>27.214518340909091</v>
      </c>
    </row>
    <row r="69" spans="2:138" x14ac:dyDescent="0.2">
      <c r="EB69" s="10"/>
      <c r="EC69" s="1">
        <f t="shared" si="30"/>
        <v>19.301775704545452</v>
      </c>
      <c r="ED69" s="1">
        <f t="shared" si="32"/>
        <v>22.446668909090906</v>
      </c>
      <c r="EE69" s="1">
        <f t="shared" si="25"/>
        <v>2.8748906659090907</v>
      </c>
      <c r="EF69" s="1">
        <f>AP5</f>
        <v>4.1046493227272727</v>
      </c>
      <c r="EG69" s="1">
        <f t="shared" si="29"/>
        <v>4.489012638636364</v>
      </c>
      <c r="EH69" s="1">
        <f>AM17</f>
        <v>18.36646027272727</v>
      </c>
    </row>
    <row r="70" spans="2:138" x14ac:dyDescent="0.2">
      <c r="EB70" s="10"/>
      <c r="EC70" s="1">
        <f t="shared" si="30"/>
        <v>22.333649045454546</v>
      </c>
      <c r="ED70" s="1">
        <f t="shared" si="32"/>
        <v>22.955427318181815</v>
      </c>
      <c r="EE70" s="1">
        <f>AM5</f>
        <v>3.9924295000000001</v>
      </c>
      <c r="EF70" s="1">
        <f t="shared" ref="EF70:EF81" si="33">AP6</f>
        <v>8.9057511590909098</v>
      </c>
      <c r="EG70" s="1">
        <f>AT6</f>
        <v>5.8307206818181818</v>
      </c>
      <c r="EH70" s="1">
        <f>AM18</f>
        <v>16.258577840909091</v>
      </c>
    </row>
    <row r="71" spans="2:138" x14ac:dyDescent="0.2">
      <c r="EB71" s="10"/>
      <c r="EC71" s="1">
        <f t="shared" si="30"/>
        <v>23.787638886363638</v>
      </c>
      <c r="ED71" s="1">
        <f t="shared" si="32"/>
        <v>23.207214840909089</v>
      </c>
      <c r="EE71" s="1">
        <f t="shared" ref="EE71:EE81" si="34">AM6</f>
        <v>8.9112725681818183</v>
      </c>
      <c r="EF71" s="1">
        <f t="shared" si="33"/>
        <v>15.394928045454547</v>
      </c>
      <c r="EG71" s="1">
        <f t="shared" ref="EG71:EG80" si="35">AT7</f>
        <v>11.58380359090909</v>
      </c>
      <c r="EH71" s="1">
        <f>AM19</f>
        <v>13.422376477272728</v>
      </c>
    </row>
    <row r="72" spans="2:138" x14ac:dyDescent="0.2">
      <c r="EB72" s="10"/>
      <c r="EC72" s="1">
        <f t="shared" si="30"/>
        <v>22.33156443181818</v>
      </c>
      <c r="ED72" s="1">
        <f t="shared" si="32"/>
        <v>24.345188522727277</v>
      </c>
      <c r="EE72" s="1">
        <f t="shared" si="34"/>
        <v>15.293739772727271</v>
      </c>
      <c r="EF72" s="1">
        <f t="shared" si="33"/>
        <v>20.112352363636361</v>
      </c>
      <c r="EG72" s="1">
        <f t="shared" si="35"/>
        <v>17.946776840909092</v>
      </c>
      <c r="EH72" s="1">
        <f>AM20</f>
        <v>9.4832454772727282</v>
      </c>
    </row>
    <row r="73" spans="2:138" x14ac:dyDescent="0.2">
      <c r="EB73" s="10"/>
      <c r="EC73" s="1">
        <f t="shared" si="30"/>
        <v>18.475874318181816</v>
      </c>
      <c r="ED73" s="1">
        <f t="shared" si="32"/>
        <v>29.611429636363638</v>
      </c>
      <c r="EE73" s="1">
        <f t="shared" si="34"/>
        <v>19.721740840909089</v>
      </c>
      <c r="EF73" s="1">
        <f t="shared" si="33"/>
        <v>22.155161045454545</v>
      </c>
      <c r="EG73" s="1">
        <f t="shared" si="35"/>
        <v>21.918303863636364</v>
      </c>
      <c r="EH73" s="1">
        <f>AM21</f>
        <v>5.7402371818181814</v>
      </c>
    </row>
    <row r="74" spans="2:138" x14ac:dyDescent="0.2">
      <c r="EB74" s="10"/>
      <c r="EC74" s="1">
        <f t="shared" si="30"/>
        <v>13.594779659090909</v>
      </c>
      <c r="ED74" s="1">
        <f>AH22</f>
        <v>18.850992090909088</v>
      </c>
      <c r="EE74" s="1">
        <f t="shared" si="34"/>
        <v>21.713448318181818</v>
      </c>
      <c r="EF74" s="1">
        <f t="shared" si="33"/>
        <v>22.941454772727273</v>
      </c>
      <c r="EG74" s="1">
        <f t="shared" si="35"/>
        <v>22.891705749999996</v>
      </c>
      <c r="EH74" s="1">
        <f>AP18</f>
        <v>3.6827854977272723</v>
      </c>
    </row>
    <row r="75" spans="2:138" x14ac:dyDescent="0.2">
      <c r="EB75" s="10"/>
      <c r="EC75" s="1">
        <f t="shared" si="30"/>
        <v>8.6168913181818176</v>
      </c>
      <c r="ED75" s="1">
        <f t="shared" ref="ED75:ED76" si="36">AH23</f>
        <v>8.0270583409090914</v>
      </c>
      <c r="EE75" s="1">
        <f t="shared" si="34"/>
        <v>22.687244590909089</v>
      </c>
      <c r="EF75" s="1">
        <f t="shared" si="33"/>
        <v>23.165635250000001</v>
      </c>
      <c r="EG75" s="1">
        <f t="shared" si="35"/>
        <v>22.405934431818181</v>
      </c>
      <c r="EH75" s="1">
        <f>AQ5</f>
        <v>3.9806035431818185</v>
      </c>
    </row>
    <row r="76" spans="2:138" x14ac:dyDescent="0.2">
      <c r="EB76" s="10"/>
      <c r="EC76" s="1">
        <f t="shared" si="30"/>
        <v>4.6291719181818181</v>
      </c>
      <c r="ED76" s="1">
        <f t="shared" si="36"/>
        <v>3.388488759090909</v>
      </c>
      <c r="EE76" s="1">
        <f t="shared" si="34"/>
        <v>22.885846295454545</v>
      </c>
      <c r="EF76" s="1">
        <f t="shared" si="33"/>
        <v>23.010472386363638</v>
      </c>
      <c r="EG76" s="1">
        <f t="shared" si="35"/>
        <v>21.531298159090905</v>
      </c>
      <c r="EH76" s="1">
        <f>AQ6</f>
        <v>8.8708761363636359</v>
      </c>
    </row>
    <row r="77" spans="2:138" x14ac:dyDescent="0.2">
      <c r="B77" s="16"/>
      <c r="EB77" s="10"/>
      <c r="EC77" s="1">
        <f>AU10</f>
        <v>20.580207272727272</v>
      </c>
      <c r="ED77" s="1">
        <f>AJ5</f>
        <v>3.0654187181818178</v>
      </c>
      <c r="EE77" s="1">
        <f t="shared" si="34"/>
        <v>22.71152752272727</v>
      </c>
      <c r="EF77" s="1">
        <f t="shared" si="33"/>
        <v>22.425428386363635</v>
      </c>
      <c r="EG77" s="1">
        <f t="shared" si="35"/>
        <v>19.254843727272728</v>
      </c>
      <c r="EH77" s="1">
        <f>AQ7</f>
        <v>15.517187818181817</v>
      </c>
    </row>
    <row r="78" spans="2:138" x14ac:dyDescent="0.2">
      <c r="B78" s="16"/>
      <c r="EB78" s="10"/>
      <c r="EC78" s="1">
        <f>AU11</f>
        <v>20.117197681818183</v>
      </c>
      <c r="ED78" s="1">
        <f t="shared" ref="ED78:ED81" si="37">AJ6</f>
        <v>7.1032927954545446</v>
      </c>
      <c r="EE78" s="1">
        <f t="shared" si="34"/>
        <v>22.586450704545456</v>
      </c>
      <c r="EF78" s="1">
        <f t="shared" si="33"/>
        <v>20.730355795454543</v>
      </c>
      <c r="EG78" s="1">
        <f t="shared" si="35"/>
        <v>14.086692136363636</v>
      </c>
      <c r="EH78" s="1">
        <f>AQ8</f>
        <v>20.374393931818183</v>
      </c>
    </row>
    <row r="79" spans="2:138" x14ac:dyDescent="0.2">
      <c r="B79" s="16"/>
      <c r="EB79" s="10"/>
      <c r="EC79" s="1">
        <f>AF7</f>
        <v>3.1450622272727271</v>
      </c>
      <c r="ED79" s="1">
        <f t="shared" si="37"/>
        <v>13.429193727272725</v>
      </c>
      <c r="EE79" s="1">
        <f t="shared" si="34"/>
        <v>22.356241750000002</v>
      </c>
      <c r="EF79" s="1">
        <f t="shared" si="33"/>
        <v>17.286292363636363</v>
      </c>
      <c r="EG79" s="1">
        <f t="shared" si="35"/>
        <v>7.7713832954545445</v>
      </c>
      <c r="EH79" s="1">
        <f>AU7</f>
        <v>8.5166608409090898</v>
      </c>
    </row>
    <row r="80" spans="2:138" x14ac:dyDescent="0.2">
      <c r="EB80" s="10"/>
      <c r="EC80" s="1">
        <f t="shared" ref="EC80:EC81" si="38">AF8</f>
        <v>5.8155649772727278</v>
      </c>
      <c r="ED80" s="1">
        <f t="shared" si="37"/>
        <v>18.957082022727274</v>
      </c>
      <c r="EE80" s="1">
        <f t="shared" si="34"/>
        <v>21.739365136363634</v>
      </c>
      <c r="EF80" s="1">
        <f t="shared" si="33"/>
        <v>12.275275568181819</v>
      </c>
      <c r="EG80" s="1">
        <f t="shared" si="35"/>
        <v>3.6445300204545457</v>
      </c>
      <c r="EH80" s="1">
        <f>AU8</f>
        <v>14.398651749999999</v>
      </c>
    </row>
    <row r="81" spans="132:138" x14ac:dyDescent="0.2">
      <c r="EB81" s="10"/>
      <c r="EC81" s="1">
        <f t="shared" si="38"/>
        <v>9.8141356363636358</v>
      </c>
      <c r="ED81" s="1">
        <f t="shared" si="37"/>
        <v>21.698405295454545</v>
      </c>
      <c r="EE81" s="1">
        <f t="shared" si="34"/>
        <v>20.364759636363637</v>
      </c>
      <c r="EF81" s="1">
        <f t="shared" si="33"/>
        <v>7.0988418636363635</v>
      </c>
      <c r="EG81" s="1">
        <f>AU6</f>
        <v>4.1948173136363636</v>
      </c>
      <c r="EH81" s="1">
        <f>AU9</f>
        <v>18.979054977272728</v>
      </c>
    </row>
  </sheetData>
  <sheetProtection sheet="1" objects="1" scenarios="1"/>
  <mergeCells count="16">
    <mergeCell ref="AR32:AS32"/>
    <mergeCell ref="A31:F31"/>
    <mergeCell ref="G31:H31"/>
    <mergeCell ref="AB32:AG32"/>
    <mergeCell ref="AH32:AI32"/>
    <mergeCell ref="AM32:AQ32"/>
    <mergeCell ref="AC38:AJ38"/>
    <mergeCell ref="AK38:AL38"/>
    <mergeCell ref="BE38:BL38"/>
    <mergeCell ref="BM38:BN38"/>
    <mergeCell ref="AB34:AG34"/>
    <mergeCell ref="AH34:AI34"/>
    <mergeCell ref="AC37:AJ37"/>
    <mergeCell ref="AK37:AL37"/>
    <mergeCell ref="BE37:BL37"/>
    <mergeCell ref="BM37:BN37"/>
  </mergeCells>
  <conditionalFormatting sqref="A3:X26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B3:AY26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C3:BZ2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W81"/>
  <sheetViews>
    <sheetView zoomScale="70" zoomScaleNormal="70" workbookViewId="0">
      <selection activeCell="AS33" sqref="AS33:AT34"/>
    </sheetView>
  </sheetViews>
  <sheetFormatPr defaultColWidth="4.44140625" defaultRowHeight="15" x14ac:dyDescent="0.2"/>
  <cols>
    <col min="1" max="25" width="4.44140625" style="1"/>
    <col min="26" max="50" width="4" style="1" customWidth="1"/>
    <col min="51" max="98" width="4.44140625" style="1"/>
    <col min="99" max="99" width="4.5546875" style="1" bestFit="1" customWidth="1"/>
    <col min="100" max="100" width="5.5546875" style="1" bestFit="1" customWidth="1"/>
    <col min="101" max="101" width="4.44140625" style="1"/>
    <col min="102" max="102" width="8.21875" style="1" bestFit="1" customWidth="1"/>
    <col min="103" max="103" width="4.44140625" style="1"/>
    <col min="104" max="104" width="4.5546875" style="1" bestFit="1" customWidth="1"/>
    <col min="105" max="105" width="4.44140625" style="1"/>
    <col min="106" max="106" width="5.77734375" style="1" bestFit="1" customWidth="1"/>
    <col min="107" max="109" width="4.44140625" style="1"/>
    <col min="110" max="110" width="4.5546875" style="1" bestFit="1" customWidth="1"/>
    <col min="111" max="111" width="9.33203125" style="1" bestFit="1" customWidth="1"/>
    <col min="112" max="116" width="4.5546875" style="1" bestFit="1" customWidth="1"/>
    <col min="117" max="117" width="5.77734375" style="1" bestFit="1" customWidth="1"/>
    <col min="118" max="119" width="4.44140625" style="1"/>
    <col min="120" max="121" width="4.5546875" style="1" bestFit="1" customWidth="1"/>
    <col min="122" max="122" width="4.44140625" style="1"/>
    <col min="123" max="123" width="4.5546875" style="1" bestFit="1" customWidth="1"/>
    <col min="124" max="124" width="4.44140625" style="1"/>
    <col min="125" max="125" width="4.5546875" style="1" bestFit="1" customWidth="1"/>
    <col min="126" max="126" width="4.44140625" style="1"/>
    <col min="127" max="127" width="5.77734375" style="1" bestFit="1" customWidth="1"/>
    <col min="128" max="16384" width="4.44140625" style="1"/>
  </cols>
  <sheetData>
    <row r="1" spans="1:127" ht="18" x14ac:dyDescent="0.2">
      <c r="A1" s="1" t="s">
        <v>27</v>
      </c>
      <c r="Z1" s="1" t="s">
        <v>26</v>
      </c>
    </row>
    <row r="2" spans="1:127" ht="9.1999999999999993" customHeight="1" x14ac:dyDescent="0.2"/>
    <row r="3" spans="1:127" x14ac:dyDescent="0.2">
      <c r="A3" s="1">
        <v>2</v>
      </c>
      <c r="B3" s="1">
        <v>2</v>
      </c>
      <c r="C3" s="1">
        <v>2</v>
      </c>
      <c r="D3" s="1">
        <v>2</v>
      </c>
      <c r="E3" s="1">
        <v>2</v>
      </c>
      <c r="F3" s="1">
        <v>2</v>
      </c>
      <c r="G3" s="1">
        <v>2</v>
      </c>
      <c r="H3" s="1">
        <v>2</v>
      </c>
      <c r="I3" s="1">
        <v>2</v>
      </c>
      <c r="J3" s="1">
        <v>2</v>
      </c>
      <c r="K3" s="1">
        <v>2</v>
      </c>
      <c r="L3" s="1">
        <v>2</v>
      </c>
      <c r="M3" s="1">
        <v>2</v>
      </c>
      <c r="N3" s="1">
        <v>2</v>
      </c>
      <c r="O3" s="1">
        <v>2</v>
      </c>
      <c r="P3" s="1">
        <v>2</v>
      </c>
      <c r="Q3" s="1">
        <v>2</v>
      </c>
      <c r="R3" s="1">
        <v>2</v>
      </c>
      <c r="S3" s="1">
        <v>2</v>
      </c>
      <c r="T3" s="1">
        <v>2</v>
      </c>
      <c r="U3" s="1">
        <v>2</v>
      </c>
      <c r="V3" s="1">
        <v>2</v>
      </c>
      <c r="W3" s="1">
        <v>2</v>
      </c>
      <c r="X3" s="1">
        <v>2</v>
      </c>
      <c r="Z3" s="1">
        <v>1.55867</v>
      </c>
      <c r="AA3" s="1">
        <v>1.93502</v>
      </c>
      <c r="AB3" s="1">
        <v>1.9480299999999999</v>
      </c>
      <c r="AC3" s="1">
        <v>1.9278200000000001</v>
      </c>
      <c r="AD3" s="1">
        <v>1.9293100000000001</v>
      </c>
      <c r="AE3" s="1">
        <v>1.8284199999999999</v>
      </c>
      <c r="AF3" s="1">
        <v>1.6763600000000001</v>
      </c>
      <c r="AG3" s="1">
        <v>1.7127399999999999</v>
      </c>
      <c r="AH3" s="1">
        <v>2.0260099999999999</v>
      </c>
      <c r="AI3" s="1">
        <v>2.2838500000000002</v>
      </c>
      <c r="AJ3" s="1">
        <v>2.16499</v>
      </c>
      <c r="AK3" s="1">
        <v>1.8947099999999999</v>
      </c>
      <c r="AL3" s="1">
        <v>1.8921399999999999</v>
      </c>
      <c r="AM3" s="1">
        <v>2.1198800000000002</v>
      </c>
      <c r="AN3" s="1">
        <v>2.16391</v>
      </c>
      <c r="AO3" s="1">
        <v>1.9172499999999999</v>
      </c>
      <c r="AP3" s="1">
        <v>1.6436999999999999</v>
      </c>
      <c r="AQ3" s="1">
        <v>1.5200899999999999</v>
      </c>
      <c r="AR3" s="1">
        <v>1.5006699999999999</v>
      </c>
      <c r="AS3" s="1">
        <v>1.5469999999999999</v>
      </c>
      <c r="AT3" s="1">
        <v>1.7459</v>
      </c>
      <c r="AU3" s="1">
        <v>1.99769</v>
      </c>
      <c r="AV3" s="1">
        <v>2.0174300000000001</v>
      </c>
      <c r="AW3" s="1">
        <v>1.5890299999999999</v>
      </c>
    </row>
    <row r="4" spans="1:127" x14ac:dyDescent="0.2">
      <c r="A4" s="1">
        <v>2</v>
      </c>
      <c r="B4" s="1">
        <v>2</v>
      </c>
      <c r="C4" s="1">
        <v>2</v>
      </c>
      <c r="D4" s="1">
        <v>2</v>
      </c>
      <c r="E4" s="1">
        <v>2</v>
      </c>
      <c r="F4" s="1">
        <v>2</v>
      </c>
      <c r="G4" s="1">
        <v>2</v>
      </c>
      <c r="H4" s="1">
        <v>2</v>
      </c>
      <c r="I4" s="1">
        <v>2</v>
      </c>
      <c r="J4" s="1">
        <v>2</v>
      </c>
      <c r="K4" s="1">
        <v>2</v>
      </c>
      <c r="L4" s="1">
        <v>2</v>
      </c>
      <c r="M4" s="1">
        <v>2</v>
      </c>
      <c r="N4" s="1">
        <v>2</v>
      </c>
      <c r="O4" s="1">
        <v>2</v>
      </c>
      <c r="P4" s="1">
        <v>2</v>
      </c>
      <c r="Q4" s="1">
        <v>2</v>
      </c>
      <c r="R4" s="1">
        <v>2</v>
      </c>
      <c r="S4" s="1">
        <v>2</v>
      </c>
      <c r="T4" s="1">
        <v>2</v>
      </c>
      <c r="U4" s="1">
        <v>2</v>
      </c>
      <c r="V4" s="1">
        <v>2</v>
      </c>
      <c r="W4" s="1">
        <v>2</v>
      </c>
      <c r="X4" s="1">
        <v>2</v>
      </c>
      <c r="Z4" s="1">
        <v>1.88737</v>
      </c>
      <c r="AA4" s="1">
        <v>2.4430999999999998</v>
      </c>
      <c r="AB4" s="1">
        <v>2.5098600000000002</v>
      </c>
      <c r="AC4" s="1">
        <v>2.4927800000000002</v>
      </c>
      <c r="AD4" s="1">
        <v>2.5599099999999999</v>
      </c>
      <c r="AE4" s="1">
        <v>2.4918999999999998</v>
      </c>
      <c r="AF4" s="1">
        <v>2.2721</v>
      </c>
      <c r="AG4" s="1">
        <v>2.33432</v>
      </c>
      <c r="AH4" s="1">
        <v>2.8665400000000001</v>
      </c>
      <c r="AI4" s="1">
        <v>3.3725900000000002</v>
      </c>
      <c r="AJ4" s="1">
        <v>3.4275199999999999</v>
      </c>
      <c r="AK4" s="1">
        <v>3.3003300000000002</v>
      </c>
      <c r="AL4" s="1">
        <v>3.4317000000000002</v>
      </c>
      <c r="AM4" s="1">
        <v>3.6886700000000001</v>
      </c>
      <c r="AN4" s="1">
        <v>3.6928800000000002</v>
      </c>
      <c r="AO4" s="1">
        <v>3.4027099999999999</v>
      </c>
      <c r="AP4" s="1">
        <v>3.0204399999999998</v>
      </c>
      <c r="AQ4" s="1">
        <v>2.6968700000000001</v>
      </c>
      <c r="AR4" s="1">
        <v>2.4849100000000002</v>
      </c>
      <c r="AS4" s="1">
        <v>2.4346100000000002</v>
      </c>
      <c r="AT4" s="1">
        <v>2.5872700000000002</v>
      </c>
      <c r="AU4" s="1">
        <v>2.7241</v>
      </c>
      <c r="AV4" s="1">
        <v>2.56101</v>
      </c>
      <c r="AW4" s="1">
        <v>1.9354499999999999</v>
      </c>
    </row>
    <row r="5" spans="1:127" x14ac:dyDescent="0.2">
      <c r="A5" s="1">
        <v>2</v>
      </c>
      <c r="B5" s="1">
        <v>2</v>
      </c>
      <c r="C5" s="1">
        <v>2</v>
      </c>
      <c r="D5" s="1">
        <v>2</v>
      </c>
      <c r="E5" s="1">
        <v>2</v>
      </c>
      <c r="F5" s="1">
        <v>2</v>
      </c>
      <c r="G5" s="1">
        <v>2</v>
      </c>
      <c r="H5" s="1">
        <v>2</v>
      </c>
      <c r="I5" s="1">
        <v>2</v>
      </c>
      <c r="J5" s="1">
        <v>2</v>
      </c>
      <c r="K5" s="1">
        <v>2</v>
      </c>
      <c r="L5" s="1">
        <v>2</v>
      </c>
      <c r="M5" s="1">
        <v>2</v>
      </c>
      <c r="N5" s="1">
        <v>2</v>
      </c>
      <c r="O5" s="1">
        <v>2</v>
      </c>
      <c r="P5" s="1">
        <v>2</v>
      </c>
      <c r="Q5" s="1">
        <v>2</v>
      </c>
      <c r="R5" s="1">
        <v>2</v>
      </c>
      <c r="S5" s="1">
        <v>2</v>
      </c>
      <c r="T5" s="1">
        <v>2</v>
      </c>
      <c r="U5" s="1">
        <v>2</v>
      </c>
      <c r="V5" s="1">
        <v>2</v>
      </c>
      <c r="W5" s="1">
        <v>2</v>
      </c>
      <c r="X5" s="1">
        <v>2</v>
      </c>
      <c r="Z5" s="1">
        <v>1.8755200000000001</v>
      </c>
      <c r="AA5" s="1">
        <v>2.5797500000000002</v>
      </c>
      <c r="AB5" s="1">
        <v>2.71976</v>
      </c>
      <c r="AC5" s="1">
        <v>2.7116400000000001</v>
      </c>
      <c r="AD5" s="1">
        <v>2.9083999999999999</v>
      </c>
      <c r="AE5" s="1">
        <v>3.1570399999999998</v>
      </c>
      <c r="AF5" s="1">
        <v>3.41994</v>
      </c>
      <c r="AG5" s="1">
        <v>4.1896800000000001</v>
      </c>
      <c r="AH5" s="1">
        <v>5.4408399999999997</v>
      </c>
      <c r="AI5" s="1">
        <v>6.3982000000000001</v>
      </c>
      <c r="AJ5" s="1">
        <v>6.8295500000000002</v>
      </c>
      <c r="AK5" s="1">
        <v>7.0861999999999998</v>
      </c>
      <c r="AL5" s="1">
        <v>7.3574400000000004</v>
      </c>
      <c r="AM5" s="1">
        <v>7.4334199999999999</v>
      </c>
      <c r="AN5" s="1">
        <v>7.28538</v>
      </c>
      <c r="AO5" s="1">
        <v>7.0652100000000004</v>
      </c>
      <c r="AP5" s="1">
        <v>6.63232</v>
      </c>
      <c r="AQ5" s="1">
        <v>5.7705500000000001</v>
      </c>
      <c r="AR5" s="1">
        <v>4.69367</v>
      </c>
      <c r="AS5" s="1">
        <v>3.86782</v>
      </c>
      <c r="AT5" s="1">
        <v>3.43458</v>
      </c>
      <c r="AU5" s="1">
        <v>3.10181</v>
      </c>
      <c r="AV5" s="1">
        <v>2.6230600000000002</v>
      </c>
      <c r="AW5" s="1">
        <v>1.8484700000000001</v>
      </c>
    </row>
    <row r="6" spans="1:127" x14ac:dyDescent="0.2">
      <c r="A6" s="1">
        <v>2</v>
      </c>
      <c r="B6" s="1">
        <v>2</v>
      </c>
      <c r="C6" s="1">
        <v>2</v>
      </c>
      <c r="D6" s="1">
        <v>2</v>
      </c>
      <c r="E6" s="1">
        <v>2</v>
      </c>
      <c r="F6" s="1">
        <v>2</v>
      </c>
      <c r="G6" s="1">
        <v>2</v>
      </c>
      <c r="H6" s="1">
        <v>2</v>
      </c>
      <c r="I6" s="1">
        <v>2</v>
      </c>
      <c r="J6" s="1">
        <v>2</v>
      </c>
      <c r="K6" s="1">
        <v>2</v>
      </c>
      <c r="L6" s="1">
        <v>2</v>
      </c>
      <c r="M6" s="1">
        <v>2</v>
      </c>
      <c r="N6" s="1">
        <v>2</v>
      </c>
      <c r="O6" s="1">
        <v>2</v>
      </c>
      <c r="P6" s="1">
        <v>2</v>
      </c>
      <c r="Q6" s="1">
        <v>2</v>
      </c>
      <c r="R6" s="1">
        <v>2</v>
      </c>
      <c r="S6" s="1">
        <v>2</v>
      </c>
      <c r="T6" s="1">
        <v>2</v>
      </c>
      <c r="U6" s="1">
        <v>2</v>
      </c>
      <c r="V6" s="1">
        <v>2</v>
      </c>
      <c r="W6" s="1">
        <v>2</v>
      </c>
      <c r="X6" s="1">
        <v>2</v>
      </c>
      <c r="Z6" s="1">
        <v>1.8618600000000001</v>
      </c>
      <c r="AA6" s="1">
        <v>2.6357699999999999</v>
      </c>
      <c r="AB6" s="1">
        <v>2.8075899999999998</v>
      </c>
      <c r="AC6" s="1">
        <v>2.8698600000000001</v>
      </c>
      <c r="AD6" s="1">
        <v>3.50467</v>
      </c>
      <c r="AE6" s="1">
        <v>4.9068399999999999</v>
      </c>
      <c r="AF6" s="1">
        <v>6.95268</v>
      </c>
      <c r="AG6" s="1">
        <v>9.7653999999999996</v>
      </c>
      <c r="AH6" s="1">
        <v>12.607699999999999</v>
      </c>
      <c r="AI6" s="1">
        <v>14.2591</v>
      </c>
      <c r="AJ6" s="1">
        <v>15.094900000000001</v>
      </c>
      <c r="AK6" s="1">
        <v>15.816700000000001</v>
      </c>
      <c r="AL6" s="1">
        <v>16.2197</v>
      </c>
      <c r="AM6" s="1">
        <v>16.071300000000001</v>
      </c>
      <c r="AN6" s="1">
        <v>15.806900000000001</v>
      </c>
      <c r="AO6" s="1">
        <v>15.744999999999999</v>
      </c>
      <c r="AP6" s="1">
        <v>15.2433</v>
      </c>
      <c r="AQ6" s="1">
        <v>13.359500000000001</v>
      </c>
      <c r="AR6" s="1">
        <v>10.349</v>
      </c>
      <c r="AS6" s="1">
        <v>7.4454200000000004</v>
      </c>
      <c r="AT6" s="1">
        <v>5.2611499999999998</v>
      </c>
      <c r="AU6" s="1">
        <v>3.7050299999999998</v>
      </c>
      <c r="AV6" s="1">
        <v>2.6377299999999999</v>
      </c>
      <c r="AW6" s="1">
        <v>1.6882699999999999</v>
      </c>
    </row>
    <row r="7" spans="1:127" x14ac:dyDescent="0.2">
      <c r="A7" s="1">
        <v>2</v>
      </c>
      <c r="B7" s="1">
        <v>2</v>
      </c>
      <c r="C7" s="1">
        <v>2</v>
      </c>
      <c r="D7" s="1">
        <v>2</v>
      </c>
      <c r="E7" s="1">
        <v>2</v>
      </c>
      <c r="F7" s="1">
        <v>2</v>
      </c>
      <c r="G7" s="1">
        <v>2</v>
      </c>
      <c r="H7" s="1">
        <v>2</v>
      </c>
      <c r="I7" s="1">
        <v>46</v>
      </c>
      <c r="J7" s="1">
        <v>31</v>
      </c>
      <c r="K7" s="1">
        <v>40</v>
      </c>
      <c r="L7" s="1">
        <v>40</v>
      </c>
      <c r="M7" s="1">
        <v>46</v>
      </c>
      <c r="N7" s="1">
        <v>47</v>
      </c>
      <c r="O7" s="1">
        <v>31</v>
      </c>
      <c r="P7" s="1">
        <v>49</v>
      </c>
      <c r="Q7" s="1">
        <v>37</v>
      </c>
      <c r="R7" s="1">
        <v>45</v>
      </c>
      <c r="S7" s="1">
        <v>2</v>
      </c>
      <c r="T7" s="1">
        <v>2</v>
      </c>
      <c r="U7" s="1">
        <v>2</v>
      </c>
      <c r="V7" s="1">
        <v>2</v>
      </c>
      <c r="W7" s="1">
        <v>2</v>
      </c>
      <c r="X7" s="1">
        <v>2</v>
      </c>
      <c r="Z7" s="1">
        <v>1.9866200000000001</v>
      </c>
      <c r="AA7" s="1">
        <v>2.7780300000000002</v>
      </c>
      <c r="AB7" s="1">
        <v>3.04678</v>
      </c>
      <c r="AC7" s="1">
        <v>3.5862500000000002</v>
      </c>
      <c r="AD7" s="1">
        <v>5.5822000000000003</v>
      </c>
      <c r="AE7" s="1">
        <v>9.5386900000000008</v>
      </c>
      <c r="AF7" s="1">
        <v>14.6388</v>
      </c>
      <c r="AG7" s="1">
        <v>19.872</v>
      </c>
      <c r="AH7" s="1">
        <v>23.835599999999999</v>
      </c>
      <c r="AI7" s="1">
        <v>25.483799999999999</v>
      </c>
      <c r="AJ7" s="1">
        <v>26.200500000000002</v>
      </c>
      <c r="AK7" s="1">
        <v>27.145</v>
      </c>
      <c r="AL7" s="1">
        <v>27.6431</v>
      </c>
      <c r="AM7" s="1">
        <v>27.464300000000001</v>
      </c>
      <c r="AN7" s="1">
        <v>27.3246</v>
      </c>
      <c r="AO7" s="1">
        <v>27.541599999999999</v>
      </c>
      <c r="AP7" s="1">
        <v>27.2956</v>
      </c>
      <c r="AQ7" s="1">
        <v>25.046299999999999</v>
      </c>
      <c r="AR7" s="1">
        <v>20.560199999999998</v>
      </c>
      <c r="AS7" s="1">
        <v>15.116300000000001</v>
      </c>
      <c r="AT7" s="1">
        <v>9.7812699999999992</v>
      </c>
      <c r="AU7" s="1">
        <v>5.5561499999999997</v>
      </c>
      <c r="AV7" s="1">
        <v>3.0965500000000001</v>
      </c>
      <c r="AW7" s="1">
        <v>1.7154400000000001</v>
      </c>
    </row>
    <row r="8" spans="1:127" x14ac:dyDescent="0.2">
      <c r="A8" s="1">
        <v>2</v>
      </c>
      <c r="B8" s="1">
        <v>2</v>
      </c>
      <c r="C8" s="1">
        <v>2</v>
      </c>
      <c r="D8" s="1">
        <v>2</v>
      </c>
      <c r="E8" s="1">
        <v>2</v>
      </c>
      <c r="F8" s="1">
        <v>2</v>
      </c>
      <c r="G8" s="1">
        <v>49</v>
      </c>
      <c r="H8" s="1">
        <v>45</v>
      </c>
      <c r="I8" s="1">
        <v>49</v>
      </c>
      <c r="J8" s="1">
        <v>38</v>
      </c>
      <c r="K8" s="1">
        <v>32</v>
      </c>
      <c r="L8" s="1">
        <v>48</v>
      </c>
      <c r="M8" s="1">
        <v>30</v>
      </c>
      <c r="N8" s="1">
        <v>33</v>
      </c>
      <c r="O8" s="1">
        <v>43</v>
      </c>
      <c r="P8" s="1">
        <v>35</v>
      </c>
      <c r="Q8" s="1">
        <v>40</v>
      </c>
      <c r="R8" s="1">
        <v>50</v>
      </c>
      <c r="S8" s="1">
        <v>41</v>
      </c>
      <c r="T8" s="1">
        <v>47</v>
      </c>
      <c r="U8" s="1">
        <v>2</v>
      </c>
      <c r="V8" s="1">
        <v>2</v>
      </c>
      <c r="W8" s="1">
        <v>2</v>
      </c>
      <c r="X8" s="1">
        <v>2</v>
      </c>
      <c r="Z8" s="1">
        <v>2.1487400000000001</v>
      </c>
      <c r="AA8" s="1">
        <v>3.0056600000000002</v>
      </c>
      <c r="AB8" s="1">
        <v>3.7210700000000001</v>
      </c>
      <c r="AC8" s="1">
        <v>5.6913099999999996</v>
      </c>
      <c r="AD8" s="1">
        <v>10.322100000000001</v>
      </c>
      <c r="AE8" s="1">
        <v>17.391300000000001</v>
      </c>
      <c r="AF8" s="1">
        <v>24.7651</v>
      </c>
      <c r="AG8" s="1">
        <v>30.557700000000001</v>
      </c>
      <c r="AH8" s="1">
        <v>33.647100000000002</v>
      </c>
      <c r="AI8" s="1">
        <v>34.045699999999997</v>
      </c>
      <c r="AJ8" s="1">
        <v>34.048200000000001</v>
      </c>
      <c r="AK8" s="1">
        <v>35.004300000000001</v>
      </c>
      <c r="AL8" s="1">
        <v>35.709899999999998</v>
      </c>
      <c r="AM8" s="1">
        <v>35.686700000000002</v>
      </c>
      <c r="AN8" s="1">
        <v>35.697600000000001</v>
      </c>
      <c r="AO8" s="1">
        <v>36.162700000000001</v>
      </c>
      <c r="AP8" s="1">
        <v>36.609699999999997</v>
      </c>
      <c r="AQ8" s="1">
        <v>35.524700000000003</v>
      </c>
      <c r="AR8" s="1">
        <v>31.853899999999999</v>
      </c>
      <c r="AS8" s="1">
        <v>25.5563</v>
      </c>
      <c r="AT8" s="1">
        <v>17.164400000000001</v>
      </c>
      <c r="AU8" s="1">
        <v>9.2030600000000007</v>
      </c>
      <c r="AV8" s="1">
        <v>4.3091999999999997</v>
      </c>
      <c r="AW8" s="1">
        <v>2.0421999999999998</v>
      </c>
    </row>
    <row r="9" spans="1:127" x14ac:dyDescent="0.2">
      <c r="A9" s="1">
        <v>2</v>
      </c>
      <c r="B9" s="1">
        <v>2</v>
      </c>
      <c r="C9" s="1">
        <v>2</v>
      </c>
      <c r="D9" s="1">
        <v>2</v>
      </c>
      <c r="E9" s="1">
        <v>2</v>
      </c>
      <c r="F9" s="1">
        <v>39</v>
      </c>
      <c r="G9" s="1">
        <v>33</v>
      </c>
      <c r="H9" s="1">
        <v>38</v>
      </c>
      <c r="I9" s="1">
        <v>44</v>
      </c>
      <c r="J9" s="1">
        <v>33</v>
      </c>
      <c r="K9" s="1">
        <v>30</v>
      </c>
      <c r="L9" s="1">
        <v>30</v>
      </c>
      <c r="M9" s="1">
        <v>48</v>
      </c>
      <c r="N9" s="1">
        <v>34</v>
      </c>
      <c r="O9" s="1">
        <v>45</v>
      </c>
      <c r="P9" s="1">
        <v>36</v>
      </c>
      <c r="Q9" s="1">
        <v>45</v>
      </c>
      <c r="R9" s="1">
        <v>43</v>
      </c>
      <c r="S9" s="1">
        <v>45</v>
      </c>
      <c r="T9" s="1">
        <v>47</v>
      </c>
      <c r="U9" s="1">
        <v>44</v>
      </c>
      <c r="V9" s="1">
        <v>2</v>
      </c>
      <c r="W9" s="1">
        <v>2</v>
      </c>
      <c r="X9" s="1">
        <v>2</v>
      </c>
      <c r="Z9" s="1">
        <v>2.1798999999999999</v>
      </c>
      <c r="AA9" s="1">
        <v>3.2435499999999999</v>
      </c>
      <c r="AB9" s="1">
        <v>4.9976500000000001</v>
      </c>
      <c r="AC9" s="1">
        <v>9.5268200000000007</v>
      </c>
      <c r="AD9" s="1">
        <v>17.4192</v>
      </c>
      <c r="AE9" s="1">
        <v>26.254899999999999</v>
      </c>
      <c r="AF9" s="1">
        <v>33.149799999999999</v>
      </c>
      <c r="AG9" s="1">
        <v>37.2226</v>
      </c>
      <c r="AH9" s="1">
        <v>38.512700000000002</v>
      </c>
      <c r="AI9" s="1">
        <v>37.795999999999999</v>
      </c>
      <c r="AJ9" s="1">
        <v>37.402500000000003</v>
      </c>
      <c r="AK9" s="1">
        <v>38.539400000000001</v>
      </c>
      <c r="AL9" s="1">
        <v>39.654000000000003</v>
      </c>
      <c r="AM9" s="1">
        <v>39.653100000000002</v>
      </c>
      <c r="AN9" s="1">
        <v>39.323399999999999</v>
      </c>
      <c r="AO9" s="1">
        <v>39.631399999999999</v>
      </c>
      <c r="AP9" s="1">
        <v>40.462800000000001</v>
      </c>
      <c r="AQ9" s="1">
        <v>40.679000000000002</v>
      </c>
      <c r="AR9" s="1">
        <v>38.902999999999999</v>
      </c>
      <c r="AS9" s="1">
        <v>33.686100000000003</v>
      </c>
      <c r="AT9" s="1">
        <v>24.116800000000001</v>
      </c>
      <c r="AU9" s="1">
        <v>13.2155</v>
      </c>
      <c r="AV9" s="1">
        <v>5.8385300000000004</v>
      </c>
      <c r="AW9" s="1">
        <v>2.5370499999999998</v>
      </c>
    </row>
    <row r="10" spans="1:127" x14ac:dyDescent="0.2">
      <c r="A10" s="1">
        <v>2</v>
      </c>
      <c r="B10" s="1">
        <v>2</v>
      </c>
      <c r="C10" s="1">
        <v>2</v>
      </c>
      <c r="D10" s="1">
        <v>2</v>
      </c>
      <c r="E10" s="1">
        <v>50</v>
      </c>
      <c r="F10" s="1">
        <v>50</v>
      </c>
      <c r="G10" s="1">
        <v>43</v>
      </c>
      <c r="H10" s="1">
        <v>41</v>
      </c>
      <c r="I10" s="1">
        <v>44</v>
      </c>
      <c r="J10" s="1">
        <v>39</v>
      </c>
      <c r="K10" s="1">
        <v>38</v>
      </c>
      <c r="L10" s="1">
        <v>49</v>
      </c>
      <c r="M10" s="1">
        <v>47</v>
      </c>
      <c r="N10" s="1">
        <v>47</v>
      </c>
      <c r="O10" s="1">
        <v>32</v>
      </c>
      <c r="P10" s="1">
        <v>42</v>
      </c>
      <c r="Q10" s="1">
        <v>38</v>
      </c>
      <c r="R10" s="1">
        <v>41</v>
      </c>
      <c r="S10" s="1">
        <v>47</v>
      </c>
      <c r="T10" s="1">
        <v>40</v>
      </c>
      <c r="U10" s="1">
        <v>46</v>
      </c>
      <c r="V10" s="1">
        <v>2</v>
      </c>
      <c r="W10" s="1">
        <v>2</v>
      </c>
      <c r="X10" s="1">
        <v>2</v>
      </c>
      <c r="Z10" s="1">
        <v>2.1010300000000002</v>
      </c>
      <c r="AA10" s="1">
        <v>3.5736400000000001</v>
      </c>
      <c r="AB10" s="1">
        <v>6.8889800000000001</v>
      </c>
      <c r="AC10" s="1">
        <v>14.464600000000001</v>
      </c>
      <c r="AD10" s="1">
        <v>25.3613</v>
      </c>
      <c r="AE10" s="1">
        <v>34.797199999999997</v>
      </c>
      <c r="AF10" s="1">
        <v>39.691899999999997</v>
      </c>
      <c r="AG10" s="1">
        <v>41.003999999999998</v>
      </c>
      <c r="AH10" s="1">
        <v>40.520000000000003</v>
      </c>
      <c r="AI10" s="1">
        <v>39.381500000000003</v>
      </c>
      <c r="AJ10" s="1">
        <v>39.012099999999997</v>
      </c>
      <c r="AK10" s="1">
        <v>40.267800000000001</v>
      </c>
      <c r="AL10" s="1">
        <v>41.704099999999997</v>
      </c>
      <c r="AM10" s="1">
        <v>41.627400000000002</v>
      </c>
      <c r="AN10" s="1">
        <v>40.719000000000001</v>
      </c>
      <c r="AO10" s="1">
        <v>40.554099999999998</v>
      </c>
      <c r="AP10" s="1">
        <v>41.1066</v>
      </c>
      <c r="AQ10" s="1">
        <v>41.5032</v>
      </c>
      <c r="AR10" s="1">
        <v>40.630699999999997</v>
      </c>
      <c r="AS10" s="1">
        <v>36.527999999999999</v>
      </c>
      <c r="AT10" s="1">
        <v>27.176600000000001</v>
      </c>
      <c r="AU10" s="1">
        <v>15.2203</v>
      </c>
      <c r="AV10" s="1">
        <v>6.6457199999999998</v>
      </c>
      <c r="AW10" s="1">
        <v>2.8140299999999998</v>
      </c>
    </row>
    <row r="11" spans="1:127" x14ac:dyDescent="0.2">
      <c r="A11" s="1">
        <v>2</v>
      </c>
      <c r="B11" s="1">
        <v>2</v>
      </c>
      <c r="C11" s="1">
        <v>2</v>
      </c>
      <c r="D11" s="1">
        <v>2</v>
      </c>
      <c r="E11" s="1">
        <v>38</v>
      </c>
      <c r="F11" s="1">
        <v>30</v>
      </c>
      <c r="G11" s="1">
        <v>37</v>
      </c>
      <c r="H11" s="1">
        <v>38</v>
      </c>
      <c r="I11" s="1">
        <v>41</v>
      </c>
      <c r="J11" s="1">
        <v>38</v>
      </c>
      <c r="K11" s="1">
        <v>43</v>
      </c>
      <c r="L11" s="1">
        <v>32</v>
      </c>
      <c r="M11" s="1">
        <v>50</v>
      </c>
      <c r="N11" s="1">
        <v>47</v>
      </c>
      <c r="O11" s="1">
        <v>39</v>
      </c>
      <c r="P11" s="1">
        <v>43</v>
      </c>
      <c r="Q11" s="1">
        <v>50</v>
      </c>
      <c r="R11" s="1">
        <v>40</v>
      </c>
      <c r="S11" s="1">
        <v>34</v>
      </c>
      <c r="T11" s="1">
        <v>43</v>
      </c>
      <c r="U11" s="1">
        <v>31</v>
      </c>
      <c r="V11" s="1">
        <v>2</v>
      </c>
      <c r="W11" s="1">
        <v>2</v>
      </c>
      <c r="X11" s="1">
        <v>2</v>
      </c>
      <c r="Z11" s="1">
        <v>2.05708</v>
      </c>
      <c r="AA11" s="1">
        <v>4.2030599999999998</v>
      </c>
      <c r="AB11" s="1">
        <v>9.6232100000000003</v>
      </c>
      <c r="AC11" s="1">
        <v>20.747599999999998</v>
      </c>
      <c r="AD11" s="1">
        <v>35.758400000000002</v>
      </c>
      <c r="AE11" s="1">
        <v>48.095300000000002</v>
      </c>
      <c r="AF11" s="1">
        <v>52.052599999999998</v>
      </c>
      <c r="AG11" s="1">
        <v>48.808100000000003</v>
      </c>
      <c r="AH11" s="1">
        <v>44.041699999999999</v>
      </c>
      <c r="AI11" s="1">
        <v>40.961500000000001</v>
      </c>
      <c r="AJ11" s="1">
        <v>39.827599999999997</v>
      </c>
      <c r="AK11" s="1">
        <v>40.6203</v>
      </c>
      <c r="AL11" s="1">
        <v>42.078400000000002</v>
      </c>
      <c r="AM11" s="1">
        <v>42.1678</v>
      </c>
      <c r="AN11" s="1">
        <v>41.116900000000001</v>
      </c>
      <c r="AO11" s="1">
        <v>40.5657</v>
      </c>
      <c r="AP11" s="1">
        <v>40.648099999999999</v>
      </c>
      <c r="AQ11" s="1">
        <v>40.732599999999998</v>
      </c>
      <c r="AR11" s="1">
        <v>39.768500000000003</v>
      </c>
      <c r="AS11" s="1">
        <v>35.706200000000003</v>
      </c>
      <c r="AT11" s="1">
        <v>26.5718</v>
      </c>
      <c r="AU11" s="1">
        <v>14.8934</v>
      </c>
      <c r="AV11" s="1">
        <v>6.5104100000000003</v>
      </c>
      <c r="AW11" s="1">
        <v>2.7803200000000001</v>
      </c>
      <c r="DI11" s="1" t="s">
        <v>15</v>
      </c>
      <c r="DR11" s="1" t="s">
        <v>16</v>
      </c>
    </row>
    <row r="12" spans="1:127" x14ac:dyDescent="0.2">
      <c r="A12" s="1">
        <v>2</v>
      </c>
      <c r="B12" s="1">
        <v>2</v>
      </c>
      <c r="C12" s="1">
        <v>2</v>
      </c>
      <c r="D12" s="1">
        <v>35</v>
      </c>
      <c r="E12" s="1">
        <v>44</v>
      </c>
      <c r="F12" s="1">
        <v>34</v>
      </c>
      <c r="G12" s="1">
        <v>50</v>
      </c>
      <c r="H12" s="1">
        <v>45</v>
      </c>
      <c r="I12" s="1">
        <v>42</v>
      </c>
      <c r="J12" s="1">
        <v>46</v>
      </c>
      <c r="K12" s="1">
        <v>36</v>
      </c>
      <c r="L12" s="1">
        <v>30</v>
      </c>
      <c r="M12" s="1">
        <v>47</v>
      </c>
      <c r="N12" s="1">
        <v>41</v>
      </c>
      <c r="O12" s="1">
        <v>41</v>
      </c>
      <c r="P12" s="1">
        <v>35</v>
      </c>
      <c r="Q12" s="1">
        <v>32</v>
      </c>
      <c r="R12" s="1">
        <v>35</v>
      </c>
      <c r="S12" s="1">
        <v>43</v>
      </c>
      <c r="T12" s="1">
        <v>31</v>
      </c>
      <c r="U12" s="1">
        <v>50</v>
      </c>
      <c r="V12" s="1">
        <v>2</v>
      </c>
      <c r="W12" s="1">
        <v>2</v>
      </c>
      <c r="X12" s="1">
        <v>2</v>
      </c>
      <c r="Z12" s="1">
        <v>2.07368</v>
      </c>
      <c r="AA12" s="1">
        <v>5.13591</v>
      </c>
      <c r="AB12" s="1">
        <v>13.453099999999999</v>
      </c>
      <c r="AC12" s="1">
        <v>30.192599999999999</v>
      </c>
      <c r="AD12" s="1">
        <v>54.034700000000001</v>
      </c>
      <c r="AE12" s="1">
        <v>75.331699999999998</v>
      </c>
      <c r="AF12" s="1">
        <v>80.474999999999994</v>
      </c>
      <c r="AG12" s="1">
        <v>68.6614</v>
      </c>
      <c r="AH12" s="1">
        <v>53.372999999999998</v>
      </c>
      <c r="AI12" s="1">
        <v>44.036799999999999</v>
      </c>
      <c r="AJ12" s="1">
        <v>40.503700000000002</v>
      </c>
      <c r="AK12" s="1">
        <v>40.310899999999997</v>
      </c>
      <c r="AL12" s="1">
        <v>41.412700000000001</v>
      </c>
      <c r="AM12" s="1">
        <v>41.6751</v>
      </c>
      <c r="AN12" s="1">
        <v>40.841500000000003</v>
      </c>
      <c r="AO12" s="1">
        <v>40.095399999999998</v>
      </c>
      <c r="AP12" s="1">
        <v>39.894500000000001</v>
      </c>
      <c r="AQ12" s="1">
        <v>39.817399999999999</v>
      </c>
      <c r="AR12" s="1">
        <v>38.216099999999997</v>
      </c>
      <c r="AS12" s="1">
        <v>32.955300000000001</v>
      </c>
      <c r="AT12" s="1">
        <v>23.492799999999999</v>
      </c>
      <c r="AU12" s="1">
        <v>12.952999999999999</v>
      </c>
      <c r="AV12" s="1">
        <v>5.8547000000000002</v>
      </c>
      <c r="AW12" s="1">
        <v>2.6679300000000001</v>
      </c>
    </row>
    <row r="13" spans="1:127" x14ac:dyDescent="0.2">
      <c r="A13" s="1">
        <v>2</v>
      </c>
      <c r="B13" s="1">
        <v>2</v>
      </c>
      <c r="C13" s="1">
        <v>2</v>
      </c>
      <c r="D13" s="1">
        <v>49</v>
      </c>
      <c r="E13" s="1">
        <v>31</v>
      </c>
      <c r="F13" s="1">
        <v>239</v>
      </c>
      <c r="G13" s="1">
        <v>232</v>
      </c>
      <c r="H13" s="1">
        <v>40</v>
      </c>
      <c r="I13" s="1">
        <v>43</v>
      </c>
      <c r="J13" s="1">
        <v>47</v>
      </c>
      <c r="K13" s="1">
        <v>34</v>
      </c>
      <c r="L13" s="1">
        <v>50</v>
      </c>
      <c r="M13" s="1">
        <v>36</v>
      </c>
      <c r="N13" s="1">
        <v>47</v>
      </c>
      <c r="O13" s="1">
        <v>34</v>
      </c>
      <c r="P13" s="1">
        <v>49</v>
      </c>
      <c r="Q13" s="1">
        <v>37</v>
      </c>
      <c r="R13" s="1">
        <v>48</v>
      </c>
      <c r="S13" s="1">
        <v>49</v>
      </c>
      <c r="T13" s="1">
        <v>50</v>
      </c>
      <c r="U13" s="1">
        <v>2</v>
      </c>
      <c r="V13" s="1">
        <v>2</v>
      </c>
      <c r="W13" s="1">
        <v>2</v>
      </c>
      <c r="X13" s="1">
        <v>2</v>
      </c>
      <c r="Z13" s="1">
        <v>2.04515</v>
      </c>
      <c r="AA13" s="1">
        <v>6.0326899999999997</v>
      </c>
      <c r="AB13" s="1">
        <v>17.698899999999998</v>
      </c>
      <c r="AC13" s="1">
        <v>41.788400000000003</v>
      </c>
      <c r="AD13" s="1">
        <v>76.7971</v>
      </c>
      <c r="AE13" s="1">
        <v>108.56399999999999</v>
      </c>
      <c r="AF13" s="1">
        <v>116.797</v>
      </c>
      <c r="AG13" s="1">
        <v>97.626499999999993</v>
      </c>
      <c r="AH13" s="1">
        <v>69.297899999999998</v>
      </c>
      <c r="AI13" s="1">
        <v>49.787399999999998</v>
      </c>
      <c r="AJ13" s="1">
        <v>41.870199999999997</v>
      </c>
      <c r="AK13" s="1">
        <v>40.154299999999999</v>
      </c>
      <c r="AL13" s="1">
        <v>40.620100000000001</v>
      </c>
      <c r="AM13" s="1">
        <v>40.760199999999998</v>
      </c>
      <c r="AN13" s="1">
        <v>39.803100000000001</v>
      </c>
      <c r="AO13" s="1">
        <v>38.444299999999998</v>
      </c>
      <c r="AP13" s="1">
        <v>37.657200000000003</v>
      </c>
      <c r="AQ13" s="1">
        <v>37.060699999999997</v>
      </c>
      <c r="AR13" s="1">
        <v>34.175600000000003</v>
      </c>
      <c r="AS13" s="1">
        <v>27.185099999999998</v>
      </c>
      <c r="AT13" s="1">
        <v>17.758800000000001</v>
      </c>
      <c r="AU13" s="1">
        <v>9.5500399999999992</v>
      </c>
      <c r="AV13" s="1">
        <v>4.7407000000000004</v>
      </c>
      <c r="AW13" s="1">
        <v>2.4820700000000002</v>
      </c>
      <c r="CU13" s="1">
        <v>20</v>
      </c>
      <c r="CV13" s="1" t="e">
        <f t="shared" ref="CV13:CV30" si="0">$CV$32*CU13</f>
        <v>#REF!</v>
      </c>
      <c r="CX13" s="1" t="e">
        <f>COUNTIF(#REF!,"&gt;"&amp;CV13)</f>
        <v>#REF!</v>
      </c>
      <c r="CZ13" s="1">
        <f>COUNT(#REF!)</f>
        <v>0</v>
      </c>
      <c r="DB13" s="3" t="e">
        <f>CX13/$CZ$13</f>
        <v>#REF!</v>
      </c>
      <c r="DF13" s="1">
        <v>20</v>
      </c>
      <c r="DG13" s="1" t="e">
        <f t="shared" ref="DG13:DG30" si="1">$CV$32*DF13</f>
        <v>#REF!</v>
      </c>
      <c r="DI13" s="1" t="e">
        <f>COUNTIF(#REF!,"&gt;"&amp;DG13)</f>
        <v>#REF!</v>
      </c>
      <c r="DK13" s="1">
        <f>COUNT(#REF!)</f>
        <v>0</v>
      </c>
      <c r="DM13" s="3" t="e">
        <f>DI13/$DK$13</f>
        <v>#REF!</v>
      </c>
      <c r="DP13" s="1">
        <v>20</v>
      </c>
      <c r="DQ13" s="1" t="e">
        <f t="shared" ref="DQ13:DQ30" si="2">$CV$32*DP13</f>
        <v>#REF!</v>
      </c>
      <c r="DS13" s="1">
        <f>COUNTIF($DG$37:$DL$81,"&gt;"&amp;DQ13)</f>
        <v>270</v>
      </c>
      <c r="DU13" s="1">
        <f>COUNT(DG37:DL81)</f>
        <v>0</v>
      </c>
      <c r="DW13" s="3" t="e">
        <f>DS13/$DU$13</f>
        <v>#DIV/0!</v>
      </c>
    </row>
    <row r="14" spans="1:127" x14ac:dyDescent="0.2">
      <c r="A14" s="1">
        <v>2</v>
      </c>
      <c r="B14" s="1">
        <v>2</v>
      </c>
      <c r="C14" s="1">
        <v>2</v>
      </c>
      <c r="D14" s="1">
        <v>31</v>
      </c>
      <c r="E14" s="1">
        <v>42</v>
      </c>
      <c r="F14" s="1">
        <v>242</v>
      </c>
      <c r="G14" s="1">
        <v>241</v>
      </c>
      <c r="H14" s="1">
        <v>249</v>
      </c>
      <c r="I14" s="1">
        <v>37</v>
      </c>
      <c r="J14" s="1">
        <v>40</v>
      </c>
      <c r="K14" s="1">
        <v>47</v>
      </c>
      <c r="L14" s="1">
        <v>34</v>
      </c>
      <c r="M14" s="1">
        <v>37</v>
      </c>
      <c r="N14" s="1">
        <v>36</v>
      </c>
      <c r="O14" s="1">
        <v>46</v>
      </c>
      <c r="P14" s="1">
        <v>39</v>
      </c>
      <c r="Q14" s="1">
        <v>48</v>
      </c>
      <c r="R14" s="1">
        <v>41</v>
      </c>
      <c r="S14" s="1">
        <v>50</v>
      </c>
      <c r="T14" s="1">
        <v>2</v>
      </c>
      <c r="U14" s="1">
        <v>2</v>
      </c>
      <c r="V14" s="1">
        <v>2</v>
      </c>
      <c r="W14" s="1">
        <v>2</v>
      </c>
      <c r="X14" s="1">
        <v>2</v>
      </c>
      <c r="Z14" s="1">
        <v>1.9986299999999999</v>
      </c>
      <c r="AA14" s="1">
        <v>7.0219699999999996</v>
      </c>
      <c r="AB14" s="1">
        <v>22.390499999999999</v>
      </c>
      <c r="AC14" s="1">
        <v>53.1297</v>
      </c>
      <c r="AD14" s="1">
        <v>91.751999999999995</v>
      </c>
      <c r="AE14" s="1">
        <v>120.999</v>
      </c>
      <c r="AF14" s="1">
        <v>129.41499999999999</v>
      </c>
      <c r="AG14" s="1">
        <v>114.104</v>
      </c>
      <c r="AH14" s="1">
        <v>83.701800000000006</v>
      </c>
      <c r="AI14" s="1">
        <v>57.156500000000001</v>
      </c>
      <c r="AJ14" s="1">
        <v>43.968299999999999</v>
      </c>
      <c r="AK14" s="1">
        <v>40.002899999999997</v>
      </c>
      <c r="AL14" s="1">
        <v>39.6965</v>
      </c>
      <c r="AM14" s="1">
        <v>39.234099999999998</v>
      </c>
      <c r="AN14" s="1">
        <v>36.794499999999999</v>
      </c>
      <c r="AO14" s="1">
        <v>33.123399999999997</v>
      </c>
      <c r="AP14" s="1">
        <v>30.4636</v>
      </c>
      <c r="AQ14" s="1">
        <v>28.728200000000001</v>
      </c>
      <c r="AR14" s="1">
        <v>25.002600000000001</v>
      </c>
      <c r="AS14" s="1">
        <v>18.1235</v>
      </c>
      <c r="AT14" s="1">
        <v>10.785</v>
      </c>
      <c r="AU14" s="1">
        <v>5.8587199999999999</v>
      </c>
      <c r="AV14" s="1">
        <v>3.4376199999999999</v>
      </c>
      <c r="AW14" s="1">
        <v>2.1183100000000001</v>
      </c>
      <c r="CU14" s="1">
        <v>19</v>
      </c>
      <c r="CV14" s="1" t="e">
        <f t="shared" si="0"/>
        <v>#REF!</v>
      </c>
      <c r="CX14" s="1" t="e">
        <f>COUNTIF(#REF!,"&gt;"&amp;CV14)</f>
        <v>#REF!</v>
      </c>
      <c r="DB14" s="3" t="e">
        <f t="shared" ref="DB14:DB33" si="3">CX14/$CZ$13</f>
        <v>#REF!</v>
      </c>
      <c r="DF14" s="1">
        <v>19</v>
      </c>
      <c r="DG14" s="1" t="e">
        <f t="shared" si="1"/>
        <v>#REF!</v>
      </c>
      <c r="DI14" s="1" t="e">
        <f>COUNTIF(#REF!,"&gt;"&amp;DG14)</f>
        <v>#REF!</v>
      </c>
      <c r="DM14" s="3" t="e">
        <f t="shared" ref="DM14:DM33" si="4">DI14/$DK$13</f>
        <v>#REF!</v>
      </c>
      <c r="DP14" s="1">
        <v>19</v>
      </c>
      <c r="DQ14" s="1" t="e">
        <f t="shared" si="2"/>
        <v>#REF!</v>
      </c>
      <c r="DS14" s="1">
        <f t="shared" ref="DS14:DS33" si="5">COUNTIF($DG$37:$DL$81,"&gt;"&amp;DQ14)</f>
        <v>270</v>
      </c>
      <c r="DW14" s="3" t="e">
        <f t="shared" ref="DW14:DW33" si="6">DS14/$DU$13</f>
        <v>#DIV/0!</v>
      </c>
    </row>
    <row r="15" spans="1:127" x14ac:dyDescent="0.2">
      <c r="A15" s="1">
        <v>2</v>
      </c>
      <c r="B15" s="1">
        <v>2</v>
      </c>
      <c r="C15" s="1">
        <v>2</v>
      </c>
      <c r="D15" s="1">
        <v>38</v>
      </c>
      <c r="E15" s="1">
        <v>245</v>
      </c>
      <c r="F15" s="1">
        <v>13</v>
      </c>
      <c r="G15" s="1">
        <v>14</v>
      </c>
      <c r="H15" s="1">
        <v>239</v>
      </c>
      <c r="I15" s="1">
        <v>42</v>
      </c>
      <c r="J15" s="1">
        <v>47</v>
      </c>
      <c r="K15" s="1">
        <v>33</v>
      </c>
      <c r="L15" s="1">
        <v>35</v>
      </c>
      <c r="M15" s="1">
        <v>48</v>
      </c>
      <c r="N15" s="1">
        <v>47</v>
      </c>
      <c r="O15" s="1">
        <v>43</v>
      </c>
      <c r="P15" s="1">
        <v>2</v>
      </c>
      <c r="Q15" s="1">
        <v>2</v>
      </c>
      <c r="R15" s="1">
        <v>2</v>
      </c>
      <c r="S15" s="1">
        <v>2</v>
      </c>
      <c r="T15" s="1">
        <v>2</v>
      </c>
      <c r="U15" s="1">
        <v>2</v>
      </c>
      <c r="V15" s="1">
        <v>2</v>
      </c>
      <c r="W15" s="1">
        <v>2</v>
      </c>
      <c r="X15" s="1">
        <v>2</v>
      </c>
      <c r="Z15" s="1">
        <v>2.1272700000000002</v>
      </c>
      <c r="AA15" s="1">
        <v>8.4514700000000005</v>
      </c>
      <c r="AB15" s="1">
        <v>27.689399999999999</v>
      </c>
      <c r="AC15" s="1">
        <v>62.996000000000002</v>
      </c>
      <c r="AD15" s="1">
        <v>95.322800000000001</v>
      </c>
      <c r="AE15" s="1">
        <v>106.384</v>
      </c>
      <c r="AF15" s="1">
        <v>107.541</v>
      </c>
      <c r="AG15" s="1">
        <v>105.404</v>
      </c>
      <c r="AH15" s="1">
        <v>89.186700000000002</v>
      </c>
      <c r="AI15" s="1">
        <v>64.597399999999993</v>
      </c>
      <c r="AJ15" s="1">
        <v>46.860100000000003</v>
      </c>
      <c r="AK15" s="1">
        <v>39.426200000000001</v>
      </c>
      <c r="AL15" s="1">
        <v>37.269100000000002</v>
      </c>
      <c r="AM15" s="1">
        <v>35.403399999999998</v>
      </c>
      <c r="AN15" s="1">
        <v>30.6816</v>
      </c>
      <c r="AO15" s="1">
        <v>24.052700000000002</v>
      </c>
      <c r="AP15" s="1">
        <v>19.203199999999999</v>
      </c>
      <c r="AQ15" s="1">
        <v>16.715299999999999</v>
      </c>
      <c r="AR15" s="1">
        <v>13.7935</v>
      </c>
      <c r="AS15" s="1">
        <v>9.5014900000000004</v>
      </c>
      <c r="AT15" s="1">
        <v>5.6273999999999997</v>
      </c>
      <c r="AU15" s="1">
        <v>3.4910399999999999</v>
      </c>
      <c r="AV15" s="1">
        <v>2.4975900000000002</v>
      </c>
      <c r="AW15" s="1">
        <v>1.70688</v>
      </c>
      <c r="CU15" s="1">
        <v>18</v>
      </c>
      <c r="CV15" s="1" t="e">
        <f t="shared" si="0"/>
        <v>#REF!</v>
      </c>
      <c r="CX15" s="1" t="e">
        <f>COUNTIF(#REF!,"&gt;"&amp;CV15)</f>
        <v>#REF!</v>
      </c>
      <c r="DB15" s="3" t="e">
        <f t="shared" si="3"/>
        <v>#REF!</v>
      </c>
      <c r="DF15" s="1">
        <v>18</v>
      </c>
      <c r="DG15" s="1" t="e">
        <f t="shared" si="1"/>
        <v>#REF!</v>
      </c>
      <c r="DI15" s="1" t="e">
        <f>COUNTIF(#REF!,"&gt;"&amp;DG15)</f>
        <v>#REF!</v>
      </c>
      <c r="DM15" s="3" t="e">
        <f t="shared" si="4"/>
        <v>#REF!</v>
      </c>
      <c r="DP15" s="1">
        <v>18</v>
      </c>
      <c r="DQ15" s="1" t="e">
        <f t="shared" si="2"/>
        <v>#REF!</v>
      </c>
      <c r="DS15" s="1">
        <f t="shared" si="5"/>
        <v>270</v>
      </c>
      <c r="DW15" s="3" t="e">
        <f t="shared" si="6"/>
        <v>#DIV/0!</v>
      </c>
    </row>
    <row r="16" spans="1:127" x14ac:dyDescent="0.2">
      <c r="A16" s="1">
        <v>2</v>
      </c>
      <c r="B16" s="1">
        <v>2</v>
      </c>
      <c r="C16" s="1">
        <v>2</v>
      </c>
      <c r="D16" s="1">
        <v>44</v>
      </c>
      <c r="E16" s="1">
        <v>242</v>
      </c>
      <c r="F16" s="1">
        <v>15</v>
      </c>
      <c r="G16" s="1">
        <v>10</v>
      </c>
      <c r="H16" s="1">
        <v>16</v>
      </c>
      <c r="I16" s="1">
        <v>233</v>
      </c>
      <c r="J16" s="1">
        <v>36</v>
      </c>
      <c r="K16" s="1">
        <v>46</v>
      </c>
      <c r="L16" s="1">
        <v>37</v>
      </c>
      <c r="M16" s="1">
        <v>39</v>
      </c>
      <c r="N16" s="1">
        <v>37</v>
      </c>
      <c r="O16" s="1">
        <v>44</v>
      </c>
      <c r="P16" s="1">
        <v>2</v>
      </c>
      <c r="Q16" s="1">
        <v>2</v>
      </c>
      <c r="R16" s="1">
        <v>2</v>
      </c>
      <c r="S16" s="1">
        <v>2</v>
      </c>
      <c r="T16" s="1">
        <v>2</v>
      </c>
      <c r="U16" s="1">
        <v>2</v>
      </c>
      <c r="V16" s="1">
        <v>2</v>
      </c>
      <c r="W16" s="1">
        <v>2</v>
      </c>
      <c r="X16" s="1">
        <v>2</v>
      </c>
      <c r="Z16" s="1">
        <v>2.3473600000000001</v>
      </c>
      <c r="AA16" s="1">
        <v>9.7579600000000006</v>
      </c>
      <c r="AB16" s="1">
        <v>31.728200000000001</v>
      </c>
      <c r="AC16" s="1">
        <v>69.211100000000002</v>
      </c>
      <c r="AD16" s="1">
        <v>93.647199999999998</v>
      </c>
      <c r="AE16" s="1">
        <v>86.757599999999996</v>
      </c>
      <c r="AF16" s="1">
        <v>79.050600000000003</v>
      </c>
      <c r="AG16" s="1">
        <v>88.558199999999999</v>
      </c>
      <c r="AH16" s="1">
        <v>89.619299999999996</v>
      </c>
      <c r="AI16" s="1">
        <v>70.848600000000005</v>
      </c>
      <c r="AJ16" s="1">
        <v>49.469799999999999</v>
      </c>
      <c r="AK16" s="1">
        <v>37.302700000000002</v>
      </c>
      <c r="AL16" s="1">
        <v>31.309699999999999</v>
      </c>
      <c r="AM16" s="1">
        <v>27.3201</v>
      </c>
      <c r="AN16" s="1">
        <v>21.787500000000001</v>
      </c>
      <c r="AO16" s="1">
        <v>14.953099999999999</v>
      </c>
      <c r="AP16" s="1">
        <v>10.0876</v>
      </c>
      <c r="AQ16" s="1">
        <v>7.9675900000000004</v>
      </c>
      <c r="AR16" s="1">
        <v>6.4687099999999997</v>
      </c>
      <c r="AS16" s="1">
        <v>4.7367699999999999</v>
      </c>
      <c r="AT16" s="1">
        <v>3.35792</v>
      </c>
      <c r="AU16" s="1">
        <v>2.6028799999999999</v>
      </c>
      <c r="AV16" s="1">
        <v>2.0684499999999999</v>
      </c>
      <c r="AW16" s="1">
        <v>1.4308000000000001</v>
      </c>
      <c r="CU16" s="1">
        <v>17</v>
      </c>
      <c r="CV16" s="1" t="e">
        <f t="shared" si="0"/>
        <v>#REF!</v>
      </c>
      <c r="CX16" s="1" t="e">
        <f>COUNTIF(#REF!,"&gt;"&amp;CV16)</f>
        <v>#REF!</v>
      </c>
      <c r="DB16" s="3" t="e">
        <f t="shared" si="3"/>
        <v>#REF!</v>
      </c>
      <c r="DF16" s="1">
        <v>17</v>
      </c>
      <c r="DG16" s="1" t="e">
        <f t="shared" si="1"/>
        <v>#REF!</v>
      </c>
      <c r="DI16" s="1" t="e">
        <f>COUNTIF(#REF!,"&gt;"&amp;DG16)</f>
        <v>#REF!</v>
      </c>
      <c r="DM16" s="3" t="e">
        <f t="shared" si="4"/>
        <v>#REF!</v>
      </c>
      <c r="DP16" s="1">
        <v>17</v>
      </c>
      <c r="DQ16" s="1" t="e">
        <f t="shared" si="2"/>
        <v>#REF!</v>
      </c>
      <c r="DS16" s="1">
        <f t="shared" si="5"/>
        <v>270</v>
      </c>
      <c r="DW16" s="3" t="e">
        <f t="shared" si="6"/>
        <v>#DIV/0!</v>
      </c>
    </row>
    <row r="17" spans="1:127" x14ac:dyDescent="0.2">
      <c r="A17" s="1">
        <v>2</v>
      </c>
      <c r="B17" s="1">
        <v>2</v>
      </c>
      <c r="C17" s="1">
        <v>2</v>
      </c>
      <c r="D17" s="1">
        <v>48</v>
      </c>
      <c r="E17" s="1">
        <v>233</v>
      </c>
      <c r="F17" s="1">
        <v>5</v>
      </c>
      <c r="G17" s="1">
        <v>9</v>
      </c>
      <c r="H17" s="1">
        <v>17</v>
      </c>
      <c r="I17" s="1">
        <v>159</v>
      </c>
      <c r="J17" s="1">
        <v>45</v>
      </c>
      <c r="K17" s="1">
        <v>49</v>
      </c>
      <c r="L17" s="1">
        <v>32</v>
      </c>
      <c r="M17" s="1">
        <v>2</v>
      </c>
      <c r="N17" s="1">
        <v>2</v>
      </c>
      <c r="O17" s="1">
        <v>2</v>
      </c>
      <c r="P17" s="1">
        <v>2</v>
      </c>
      <c r="Q17" s="1">
        <v>2</v>
      </c>
      <c r="R17" s="1">
        <v>2</v>
      </c>
      <c r="S17" s="1">
        <v>2</v>
      </c>
      <c r="T17" s="1">
        <v>2</v>
      </c>
      <c r="U17" s="1">
        <v>2</v>
      </c>
      <c r="V17" s="1">
        <v>2</v>
      </c>
      <c r="W17" s="1">
        <v>2</v>
      </c>
      <c r="X17" s="1">
        <v>2</v>
      </c>
      <c r="Z17" s="1">
        <v>2.43364</v>
      </c>
      <c r="AA17" s="1">
        <v>10.332800000000001</v>
      </c>
      <c r="AB17" s="1">
        <v>33.424199999999999</v>
      </c>
      <c r="AC17" s="1">
        <v>71.706699999999998</v>
      </c>
      <c r="AD17" s="1">
        <v>93.339500000000001</v>
      </c>
      <c r="AE17" s="1">
        <v>80.673699999999997</v>
      </c>
      <c r="AF17" s="1">
        <v>71.809700000000007</v>
      </c>
      <c r="AG17" s="1">
        <v>87.784800000000004</v>
      </c>
      <c r="AH17" s="1">
        <v>94.973200000000006</v>
      </c>
      <c r="AI17" s="1">
        <v>75.792400000000001</v>
      </c>
      <c r="AJ17" s="1">
        <v>50.267600000000002</v>
      </c>
      <c r="AK17" s="1">
        <v>33.504899999999999</v>
      </c>
      <c r="AL17" s="1">
        <v>23.250900000000001</v>
      </c>
      <c r="AM17" s="1">
        <v>17.180700000000002</v>
      </c>
      <c r="AN17" s="1">
        <v>12.5998</v>
      </c>
      <c r="AO17" s="1">
        <v>8.3701500000000006</v>
      </c>
      <c r="AP17" s="1">
        <v>5.5937099999999997</v>
      </c>
      <c r="AQ17" s="1">
        <v>4.5080999999999998</v>
      </c>
      <c r="AR17" s="1">
        <v>3.8773</v>
      </c>
      <c r="AS17" s="1">
        <v>3.2357999999999998</v>
      </c>
      <c r="AT17" s="1">
        <v>2.8000699999999998</v>
      </c>
      <c r="AU17" s="1">
        <v>2.45194</v>
      </c>
      <c r="AV17" s="1">
        <v>1.9520299999999999</v>
      </c>
      <c r="AW17" s="1">
        <v>1.3030299999999999</v>
      </c>
      <c r="CU17" s="1">
        <v>16</v>
      </c>
      <c r="CV17" s="1" t="e">
        <f t="shared" si="0"/>
        <v>#REF!</v>
      </c>
      <c r="CX17" s="1" t="e">
        <f>COUNTIF(#REF!,"&gt;"&amp;CV17)</f>
        <v>#REF!</v>
      </c>
      <c r="DB17" s="3" t="e">
        <f t="shared" si="3"/>
        <v>#REF!</v>
      </c>
      <c r="DF17" s="1">
        <v>16</v>
      </c>
      <c r="DG17" s="1" t="e">
        <f t="shared" si="1"/>
        <v>#REF!</v>
      </c>
      <c r="DI17" s="1" t="e">
        <f>COUNTIF(#REF!,"&gt;"&amp;DG17)</f>
        <v>#REF!</v>
      </c>
      <c r="DM17" s="3" t="e">
        <f t="shared" si="4"/>
        <v>#REF!</v>
      </c>
      <c r="DP17" s="1">
        <v>16</v>
      </c>
      <c r="DQ17" s="1" t="e">
        <f t="shared" si="2"/>
        <v>#REF!</v>
      </c>
      <c r="DS17" s="1">
        <f t="shared" si="5"/>
        <v>270</v>
      </c>
      <c r="DW17" s="3" t="e">
        <f t="shared" si="6"/>
        <v>#DIV/0!</v>
      </c>
    </row>
    <row r="18" spans="1:127" x14ac:dyDescent="0.2">
      <c r="A18" s="1">
        <v>2</v>
      </c>
      <c r="B18" s="1">
        <v>2</v>
      </c>
      <c r="C18" s="1">
        <v>2</v>
      </c>
      <c r="D18" s="1">
        <v>46</v>
      </c>
      <c r="E18" s="1">
        <v>243</v>
      </c>
      <c r="F18" s="1">
        <v>6</v>
      </c>
      <c r="G18" s="1">
        <v>7</v>
      </c>
      <c r="H18" s="1">
        <v>207</v>
      </c>
      <c r="I18" s="1">
        <v>177</v>
      </c>
      <c r="J18" s="1">
        <v>34</v>
      </c>
      <c r="K18" s="1">
        <v>41</v>
      </c>
      <c r="L18" s="1">
        <v>36</v>
      </c>
      <c r="M18" s="1">
        <v>2</v>
      </c>
      <c r="N18" s="1">
        <v>2</v>
      </c>
      <c r="O18" s="1">
        <v>2</v>
      </c>
      <c r="P18" s="1">
        <v>2</v>
      </c>
      <c r="Q18" s="1">
        <v>2</v>
      </c>
      <c r="R18" s="1">
        <v>2</v>
      </c>
      <c r="S18" s="1">
        <v>2</v>
      </c>
      <c r="T18" s="1">
        <v>2</v>
      </c>
      <c r="U18" s="1">
        <v>2</v>
      </c>
      <c r="V18" s="1">
        <v>2</v>
      </c>
      <c r="W18" s="1">
        <v>2</v>
      </c>
      <c r="X18" s="1">
        <v>2</v>
      </c>
      <c r="Z18" s="1">
        <v>2.5030999999999999</v>
      </c>
      <c r="AA18" s="1">
        <v>10.335000000000001</v>
      </c>
      <c r="AB18" s="1">
        <v>33.479300000000002</v>
      </c>
      <c r="AC18" s="1">
        <v>72.821200000000005</v>
      </c>
      <c r="AD18" s="1">
        <v>98.175299999999993</v>
      </c>
      <c r="AE18" s="1">
        <v>91.527500000000003</v>
      </c>
      <c r="AF18" s="1">
        <v>88.706999999999994</v>
      </c>
      <c r="AG18" s="1">
        <v>106.17100000000001</v>
      </c>
      <c r="AH18" s="1">
        <v>107.492</v>
      </c>
      <c r="AI18" s="1">
        <v>80.081500000000005</v>
      </c>
      <c r="AJ18" s="1">
        <v>49.319699999999997</v>
      </c>
      <c r="AK18" s="1">
        <v>29.502500000000001</v>
      </c>
      <c r="AL18" s="1">
        <v>16.981000000000002</v>
      </c>
      <c r="AM18" s="1">
        <v>9.9253999999999998</v>
      </c>
      <c r="AN18" s="1">
        <v>6.5366099999999996</v>
      </c>
      <c r="AO18" s="1">
        <v>4.7595299999999998</v>
      </c>
      <c r="AP18" s="1">
        <v>3.92103</v>
      </c>
      <c r="AQ18" s="1">
        <v>3.6621100000000002</v>
      </c>
      <c r="AR18" s="1">
        <v>3.3592900000000001</v>
      </c>
      <c r="AS18" s="1">
        <v>2.9475799999999999</v>
      </c>
      <c r="AT18" s="1">
        <v>2.70512</v>
      </c>
      <c r="AU18" s="1">
        <v>2.4516800000000001</v>
      </c>
      <c r="AV18" s="1">
        <v>1.95238</v>
      </c>
      <c r="AW18" s="1">
        <v>1.2836000000000001</v>
      </c>
      <c r="CU18" s="1">
        <v>15</v>
      </c>
      <c r="CV18" s="1" t="e">
        <f t="shared" si="0"/>
        <v>#REF!</v>
      </c>
      <c r="CX18" s="1" t="e">
        <f>COUNTIF(#REF!,"&gt;"&amp;CV18)</f>
        <v>#REF!</v>
      </c>
      <c r="DB18" s="3" t="e">
        <f t="shared" si="3"/>
        <v>#REF!</v>
      </c>
      <c r="DF18" s="1">
        <v>15</v>
      </c>
      <c r="DG18" s="1" t="e">
        <f t="shared" si="1"/>
        <v>#REF!</v>
      </c>
      <c r="DI18" s="1" t="e">
        <f>COUNTIF(#REF!,"&gt;"&amp;DG18)</f>
        <v>#REF!</v>
      </c>
      <c r="DM18" s="3" t="e">
        <f t="shared" si="4"/>
        <v>#REF!</v>
      </c>
      <c r="DP18" s="1">
        <v>15</v>
      </c>
      <c r="DQ18" s="1" t="e">
        <f t="shared" si="2"/>
        <v>#REF!</v>
      </c>
      <c r="DS18" s="1">
        <f t="shared" si="5"/>
        <v>270</v>
      </c>
      <c r="DW18" s="3" t="e">
        <f t="shared" si="6"/>
        <v>#DIV/0!</v>
      </c>
    </row>
    <row r="19" spans="1:127" x14ac:dyDescent="0.2">
      <c r="A19" s="1">
        <v>2</v>
      </c>
      <c r="B19" s="1">
        <v>2</v>
      </c>
      <c r="C19" s="1">
        <v>2</v>
      </c>
      <c r="D19" s="1">
        <v>32</v>
      </c>
      <c r="E19" s="1">
        <v>235</v>
      </c>
      <c r="F19" s="1">
        <v>14</v>
      </c>
      <c r="G19" s="1">
        <v>6</v>
      </c>
      <c r="H19" s="1">
        <v>227</v>
      </c>
      <c r="I19" s="1">
        <v>168</v>
      </c>
      <c r="J19" s="1">
        <v>41</v>
      </c>
      <c r="K19" s="1">
        <v>36</v>
      </c>
      <c r="L19" s="1">
        <v>47</v>
      </c>
      <c r="M19" s="1">
        <v>2</v>
      </c>
      <c r="N19" s="1">
        <v>2</v>
      </c>
      <c r="O19" s="1">
        <v>2</v>
      </c>
      <c r="P19" s="1">
        <v>2</v>
      </c>
      <c r="Q19" s="1">
        <v>2</v>
      </c>
      <c r="R19" s="1">
        <v>2</v>
      </c>
      <c r="S19" s="1">
        <v>2</v>
      </c>
      <c r="T19" s="1">
        <v>2</v>
      </c>
      <c r="U19" s="1">
        <v>2</v>
      </c>
      <c r="V19" s="1">
        <v>2</v>
      </c>
      <c r="W19" s="1">
        <v>2</v>
      </c>
      <c r="X19" s="1">
        <v>2</v>
      </c>
      <c r="Z19" s="1">
        <v>2.6838500000000001</v>
      </c>
      <c r="AA19" s="1">
        <v>9.9678900000000006</v>
      </c>
      <c r="AB19" s="1">
        <v>32.187100000000001</v>
      </c>
      <c r="AC19" s="1">
        <v>72.9041</v>
      </c>
      <c r="AD19" s="1">
        <v>107.383</v>
      </c>
      <c r="AE19" s="1">
        <v>114.48</v>
      </c>
      <c r="AF19" s="1">
        <v>117.25</v>
      </c>
      <c r="AG19" s="1">
        <v>127.523</v>
      </c>
      <c r="AH19" s="1">
        <v>116.744</v>
      </c>
      <c r="AI19" s="1">
        <v>80.418300000000002</v>
      </c>
      <c r="AJ19" s="1">
        <v>45.6419</v>
      </c>
      <c r="AK19" s="1">
        <v>24.729600000000001</v>
      </c>
      <c r="AL19" s="1">
        <v>12.623699999999999</v>
      </c>
      <c r="AM19" s="1">
        <v>6.3694199999999999</v>
      </c>
      <c r="AN19" s="1">
        <v>4.0053999999999998</v>
      </c>
      <c r="AO19" s="1">
        <v>3.3955199999999999</v>
      </c>
      <c r="AP19" s="1">
        <v>3.4212199999999999</v>
      </c>
      <c r="AQ19" s="1">
        <v>3.5094500000000002</v>
      </c>
      <c r="AR19" s="1">
        <v>3.2875899999999998</v>
      </c>
      <c r="AS19" s="1">
        <v>2.89066</v>
      </c>
      <c r="AT19" s="1">
        <v>2.64669</v>
      </c>
      <c r="AU19" s="1">
        <v>2.4251100000000001</v>
      </c>
      <c r="AV19" s="1">
        <v>1.9842599999999999</v>
      </c>
      <c r="AW19" s="1">
        <v>1.33836</v>
      </c>
      <c r="CU19" s="1">
        <v>14</v>
      </c>
      <c r="CV19" s="1" t="e">
        <f t="shared" si="0"/>
        <v>#REF!</v>
      </c>
      <c r="CX19" s="1" t="e">
        <f>COUNTIF(#REF!,"&gt;"&amp;CV19)</f>
        <v>#REF!</v>
      </c>
      <c r="DB19" s="3" t="e">
        <f t="shared" si="3"/>
        <v>#REF!</v>
      </c>
      <c r="DF19" s="1">
        <v>14</v>
      </c>
      <c r="DG19" s="1" t="e">
        <f t="shared" si="1"/>
        <v>#REF!</v>
      </c>
      <c r="DI19" s="1" t="e">
        <f>COUNTIF(#REF!,"&gt;"&amp;DG19)</f>
        <v>#REF!</v>
      </c>
      <c r="DM19" s="3" t="e">
        <f t="shared" si="4"/>
        <v>#REF!</v>
      </c>
      <c r="DP19" s="1">
        <v>14</v>
      </c>
      <c r="DQ19" s="1" t="e">
        <f t="shared" si="2"/>
        <v>#REF!</v>
      </c>
      <c r="DS19" s="1">
        <f t="shared" si="5"/>
        <v>270</v>
      </c>
      <c r="DW19" s="3" t="e">
        <f t="shared" si="6"/>
        <v>#DIV/0!</v>
      </c>
    </row>
    <row r="20" spans="1:127" x14ac:dyDescent="0.2">
      <c r="A20" s="1">
        <v>2</v>
      </c>
      <c r="B20" s="1">
        <v>2</v>
      </c>
      <c r="C20" s="1">
        <v>2</v>
      </c>
      <c r="D20" s="1">
        <v>38</v>
      </c>
      <c r="E20" s="1">
        <v>246</v>
      </c>
      <c r="F20" s="1">
        <v>234</v>
      </c>
      <c r="G20" s="1">
        <v>156</v>
      </c>
      <c r="H20" s="1">
        <v>223</v>
      </c>
      <c r="I20" s="1">
        <v>237</v>
      </c>
      <c r="J20" s="1">
        <v>45</v>
      </c>
      <c r="K20" s="1">
        <v>32</v>
      </c>
      <c r="L20" s="1">
        <v>2</v>
      </c>
      <c r="M20" s="1">
        <v>2</v>
      </c>
      <c r="N20" s="1">
        <v>2</v>
      </c>
      <c r="O20" s="1">
        <v>2</v>
      </c>
      <c r="P20" s="1">
        <v>2</v>
      </c>
      <c r="Q20" s="1">
        <v>2</v>
      </c>
      <c r="R20" s="1">
        <v>2</v>
      </c>
      <c r="S20" s="1">
        <v>2</v>
      </c>
      <c r="T20" s="1">
        <v>2</v>
      </c>
      <c r="U20" s="1">
        <v>2</v>
      </c>
      <c r="V20" s="1">
        <v>2</v>
      </c>
      <c r="W20" s="1">
        <v>2</v>
      </c>
      <c r="X20" s="1">
        <v>2</v>
      </c>
      <c r="Z20" s="1">
        <v>2.82064</v>
      </c>
      <c r="AA20" s="1">
        <v>8.9041099999999993</v>
      </c>
      <c r="AB20" s="1">
        <v>28.0138</v>
      </c>
      <c r="AC20" s="1">
        <v>66.366200000000006</v>
      </c>
      <c r="AD20" s="1">
        <v>107.96</v>
      </c>
      <c r="AE20" s="1">
        <v>129.184</v>
      </c>
      <c r="AF20" s="1">
        <v>133.012</v>
      </c>
      <c r="AG20" s="1">
        <v>128.33199999999999</v>
      </c>
      <c r="AH20" s="1">
        <v>105.97</v>
      </c>
      <c r="AI20" s="1">
        <v>68.617699999999999</v>
      </c>
      <c r="AJ20" s="1">
        <v>36.410200000000003</v>
      </c>
      <c r="AK20" s="1">
        <v>17.989000000000001</v>
      </c>
      <c r="AL20" s="1">
        <v>8.6531400000000005</v>
      </c>
      <c r="AM20" s="1">
        <v>4.5327299999999999</v>
      </c>
      <c r="AN20" s="1">
        <v>3.1567799999999999</v>
      </c>
      <c r="AO20" s="1">
        <v>2.9413200000000002</v>
      </c>
      <c r="AP20" s="1">
        <v>3.13917</v>
      </c>
      <c r="AQ20" s="1">
        <v>3.29711</v>
      </c>
      <c r="AR20" s="1">
        <v>3.1670799999999999</v>
      </c>
      <c r="AS20" s="1">
        <v>2.8709600000000002</v>
      </c>
      <c r="AT20" s="1">
        <v>2.6402000000000001</v>
      </c>
      <c r="AU20" s="1">
        <v>2.4270800000000001</v>
      </c>
      <c r="AV20" s="1">
        <v>2.0339100000000001</v>
      </c>
      <c r="AW20" s="1">
        <v>1.39127</v>
      </c>
      <c r="CU20" s="1">
        <v>13</v>
      </c>
      <c r="CV20" s="1" t="e">
        <f t="shared" si="0"/>
        <v>#REF!</v>
      </c>
      <c r="CX20" s="1" t="e">
        <f>COUNTIF(#REF!,"&gt;"&amp;CV20)</f>
        <v>#REF!</v>
      </c>
      <c r="DB20" s="3" t="e">
        <f t="shared" si="3"/>
        <v>#REF!</v>
      </c>
      <c r="DF20" s="1">
        <v>13</v>
      </c>
      <c r="DG20" s="1" t="e">
        <f t="shared" si="1"/>
        <v>#REF!</v>
      </c>
      <c r="DI20" s="1" t="e">
        <f>COUNTIF(#REF!,"&gt;"&amp;DG20)</f>
        <v>#REF!</v>
      </c>
      <c r="DM20" s="3" t="e">
        <f t="shared" si="4"/>
        <v>#REF!</v>
      </c>
      <c r="DP20" s="1">
        <v>13</v>
      </c>
      <c r="DQ20" s="1" t="e">
        <f t="shared" si="2"/>
        <v>#REF!</v>
      </c>
      <c r="DS20" s="1">
        <f t="shared" si="5"/>
        <v>270</v>
      </c>
      <c r="DW20" s="3" t="e">
        <f t="shared" si="6"/>
        <v>#DIV/0!</v>
      </c>
    </row>
    <row r="21" spans="1:127" x14ac:dyDescent="0.2">
      <c r="A21" s="1">
        <v>2</v>
      </c>
      <c r="B21" s="1">
        <v>2</v>
      </c>
      <c r="C21" s="1">
        <v>2</v>
      </c>
      <c r="D21" s="1">
        <v>37</v>
      </c>
      <c r="E21" s="1">
        <v>44</v>
      </c>
      <c r="F21" s="1">
        <v>235</v>
      </c>
      <c r="G21" s="1">
        <v>238</v>
      </c>
      <c r="H21" s="1">
        <v>45</v>
      </c>
      <c r="I21" s="1">
        <v>46</v>
      </c>
      <c r="J21" s="1">
        <v>36</v>
      </c>
      <c r="K21" s="1">
        <v>2</v>
      </c>
      <c r="L21" s="1">
        <v>2</v>
      </c>
      <c r="M21" s="1">
        <v>2</v>
      </c>
      <c r="N21" s="1">
        <v>2</v>
      </c>
      <c r="O21" s="1">
        <v>2</v>
      </c>
      <c r="P21" s="1">
        <v>2</v>
      </c>
      <c r="Q21" s="1">
        <v>2</v>
      </c>
      <c r="R21" s="1">
        <v>2</v>
      </c>
      <c r="S21" s="1">
        <v>2</v>
      </c>
      <c r="T21" s="1">
        <v>2</v>
      </c>
      <c r="U21" s="1">
        <v>2</v>
      </c>
      <c r="V21" s="1">
        <v>2</v>
      </c>
      <c r="W21" s="1">
        <v>2</v>
      </c>
      <c r="X21" s="1">
        <v>2</v>
      </c>
      <c r="Z21" s="1">
        <v>2.7642099999999998</v>
      </c>
      <c r="AA21" s="1">
        <v>6.9709500000000002</v>
      </c>
      <c r="AB21" s="1">
        <v>20.061199999999999</v>
      </c>
      <c r="AC21" s="1">
        <v>48.417999999999999</v>
      </c>
      <c r="AD21" s="1">
        <v>84.9345</v>
      </c>
      <c r="AE21" s="1">
        <v>109.792</v>
      </c>
      <c r="AF21" s="1">
        <v>112.02800000000001</v>
      </c>
      <c r="AG21" s="1">
        <v>97.057000000000002</v>
      </c>
      <c r="AH21" s="1">
        <v>72.308199999999999</v>
      </c>
      <c r="AI21" s="1">
        <v>44.584200000000003</v>
      </c>
      <c r="AJ21" s="1">
        <v>22.991</v>
      </c>
      <c r="AK21" s="1">
        <v>11.029199999999999</v>
      </c>
      <c r="AL21" s="1">
        <v>5.5860500000000002</v>
      </c>
      <c r="AM21" s="1">
        <v>3.5460799999999999</v>
      </c>
      <c r="AN21" s="1">
        <v>2.86375</v>
      </c>
      <c r="AO21" s="1">
        <v>2.71732</v>
      </c>
      <c r="AP21" s="1">
        <v>2.8340399999999999</v>
      </c>
      <c r="AQ21" s="1">
        <v>2.9973700000000001</v>
      </c>
      <c r="AR21" s="1">
        <v>3.05592</v>
      </c>
      <c r="AS21" s="1">
        <v>2.98142</v>
      </c>
      <c r="AT21" s="1">
        <v>2.8397700000000001</v>
      </c>
      <c r="AU21" s="1">
        <v>2.6377000000000002</v>
      </c>
      <c r="AV21" s="1">
        <v>2.2044000000000001</v>
      </c>
      <c r="AW21" s="1">
        <v>1.45336</v>
      </c>
      <c r="CU21" s="1">
        <v>12</v>
      </c>
      <c r="CV21" s="1" t="e">
        <f t="shared" si="0"/>
        <v>#REF!</v>
      </c>
      <c r="CX21" s="1" t="e">
        <f>COUNTIF(#REF!,"&gt;"&amp;CV21)</f>
        <v>#REF!</v>
      </c>
      <c r="DB21" s="3" t="e">
        <f t="shared" si="3"/>
        <v>#REF!</v>
      </c>
      <c r="DF21" s="1">
        <v>12</v>
      </c>
      <c r="DG21" s="1" t="e">
        <f t="shared" si="1"/>
        <v>#REF!</v>
      </c>
      <c r="DI21" s="1" t="e">
        <f>COUNTIF(#REF!,"&gt;"&amp;DG21)</f>
        <v>#REF!</v>
      </c>
      <c r="DM21" s="3" t="e">
        <f t="shared" si="4"/>
        <v>#REF!</v>
      </c>
      <c r="DP21" s="1">
        <v>12</v>
      </c>
      <c r="DQ21" s="1" t="e">
        <f t="shared" si="2"/>
        <v>#REF!</v>
      </c>
      <c r="DS21" s="1">
        <f t="shared" si="5"/>
        <v>270</v>
      </c>
      <c r="DW21" s="3" t="e">
        <f t="shared" si="6"/>
        <v>#DIV/0!</v>
      </c>
    </row>
    <row r="22" spans="1:127" x14ac:dyDescent="0.2">
      <c r="A22" s="1">
        <v>2</v>
      </c>
      <c r="B22" s="1">
        <v>2</v>
      </c>
      <c r="C22" s="1">
        <v>2</v>
      </c>
      <c r="D22" s="1">
        <v>2</v>
      </c>
      <c r="E22" s="1">
        <v>39</v>
      </c>
      <c r="F22" s="1">
        <v>30</v>
      </c>
      <c r="G22" s="1">
        <v>34</v>
      </c>
      <c r="H22" s="1">
        <v>30</v>
      </c>
      <c r="I22" s="1">
        <v>2</v>
      </c>
      <c r="J22" s="1">
        <v>2</v>
      </c>
      <c r="K22" s="1">
        <v>2</v>
      </c>
      <c r="L22" s="1">
        <v>2</v>
      </c>
      <c r="M22" s="1">
        <v>2</v>
      </c>
      <c r="N22" s="1">
        <v>2</v>
      </c>
      <c r="O22" s="1">
        <v>2</v>
      </c>
      <c r="P22" s="1">
        <v>2</v>
      </c>
      <c r="Q22" s="1">
        <v>2</v>
      </c>
      <c r="R22" s="1">
        <v>2</v>
      </c>
      <c r="S22" s="1">
        <v>2</v>
      </c>
      <c r="T22" s="1">
        <v>2</v>
      </c>
      <c r="U22" s="1">
        <v>2</v>
      </c>
      <c r="V22" s="1">
        <v>2</v>
      </c>
      <c r="W22" s="1">
        <v>2</v>
      </c>
      <c r="X22" s="1">
        <v>2</v>
      </c>
      <c r="Z22" s="1">
        <v>2.4791699999999999</v>
      </c>
      <c r="AA22" s="1">
        <v>4.8761799999999997</v>
      </c>
      <c r="AB22" s="1">
        <v>11.4748</v>
      </c>
      <c r="AC22" s="1">
        <v>26.430199999999999</v>
      </c>
      <c r="AD22" s="1">
        <v>47.786299999999997</v>
      </c>
      <c r="AE22" s="1">
        <v>64.17</v>
      </c>
      <c r="AF22" s="1">
        <v>64.747799999999998</v>
      </c>
      <c r="AG22" s="1">
        <v>51.8005</v>
      </c>
      <c r="AH22" s="1">
        <v>35.285200000000003</v>
      </c>
      <c r="AI22" s="1">
        <v>21.208500000000001</v>
      </c>
      <c r="AJ22" s="1">
        <v>11.4903</v>
      </c>
      <c r="AK22" s="1">
        <v>6.1822900000000001</v>
      </c>
      <c r="AL22" s="1">
        <v>3.85195</v>
      </c>
      <c r="AM22" s="1">
        <v>3.05443</v>
      </c>
      <c r="AN22" s="1">
        <v>2.7527900000000001</v>
      </c>
      <c r="AO22" s="1">
        <v>2.6105</v>
      </c>
      <c r="AP22" s="1">
        <v>2.6263899999999998</v>
      </c>
      <c r="AQ22" s="1">
        <v>2.8172999999999999</v>
      </c>
      <c r="AR22" s="1">
        <v>3.0694900000000001</v>
      </c>
      <c r="AS22" s="1">
        <v>3.2082000000000002</v>
      </c>
      <c r="AT22" s="1">
        <v>3.2152400000000001</v>
      </c>
      <c r="AU22" s="1">
        <v>3.06271</v>
      </c>
      <c r="AV22" s="1">
        <v>2.5236399999999999</v>
      </c>
      <c r="AW22" s="1">
        <v>1.5843499999999999</v>
      </c>
      <c r="CU22" s="1">
        <v>11</v>
      </c>
      <c r="CV22" s="1" t="e">
        <f t="shared" si="0"/>
        <v>#REF!</v>
      </c>
      <c r="CX22" s="1" t="e">
        <f>COUNTIF(#REF!,"&gt;"&amp;CV22)</f>
        <v>#REF!</v>
      </c>
      <c r="DB22" s="3" t="e">
        <f t="shared" si="3"/>
        <v>#REF!</v>
      </c>
      <c r="DF22" s="1">
        <v>11</v>
      </c>
      <c r="DG22" s="1" t="e">
        <f t="shared" si="1"/>
        <v>#REF!</v>
      </c>
      <c r="DI22" s="1" t="e">
        <f>COUNTIF(#REF!,"&gt;"&amp;DG22)</f>
        <v>#REF!</v>
      </c>
      <c r="DM22" s="3" t="e">
        <f t="shared" si="4"/>
        <v>#REF!</v>
      </c>
      <c r="DP22" s="1">
        <v>11</v>
      </c>
      <c r="DQ22" s="1" t="e">
        <f t="shared" si="2"/>
        <v>#REF!</v>
      </c>
      <c r="DS22" s="1">
        <f t="shared" si="5"/>
        <v>270</v>
      </c>
      <c r="DW22" s="3" t="e">
        <f t="shared" si="6"/>
        <v>#DIV/0!</v>
      </c>
    </row>
    <row r="23" spans="1:127" x14ac:dyDescent="0.2">
      <c r="A23" s="1">
        <v>2</v>
      </c>
      <c r="B23" s="1">
        <v>2</v>
      </c>
      <c r="C23" s="1">
        <v>2</v>
      </c>
      <c r="D23" s="1">
        <v>2</v>
      </c>
      <c r="E23" s="1">
        <v>2</v>
      </c>
      <c r="F23" s="1">
        <v>2</v>
      </c>
      <c r="G23" s="1">
        <v>2</v>
      </c>
      <c r="H23" s="1">
        <v>2</v>
      </c>
      <c r="I23" s="1">
        <v>2</v>
      </c>
      <c r="J23" s="1">
        <v>2</v>
      </c>
      <c r="K23" s="1">
        <v>2</v>
      </c>
      <c r="L23" s="1">
        <v>2</v>
      </c>
      <c r="M23" s="1">
        <v>2</v>
      </c>
      <c r="N23" s="1">
        <v>2</v>
      </c>
      <c r="O23" s="1">
        <v>2</v>
      </c>
      <c r="P23" s="1">
        <v>2</v>
      </c>
      <c r="Q23" s="1">
        <v>2</v>
      </c>
      <c r="R23" s="1">
        <v>2</v>
      </c>
      <c r="S23" s="1">
        <v>2</v>
      </c>
      <c r="T23" s="1">
        <v>2</v>
      </c>
      <c r="U23" s="1">
        <v>2</v>
      </c>
      <c r="V23" s="1">
        <v>2</v>
      </c>
      <c r="W23" s="1">
        <v>2</v>
      </c>
      <c r="X23" s="1">
        <v>2</v>
      </c>
      <c r="Z23" s="1">
        <v>2.1481400000000002</v>
      </c>
      <c r="AA23" s="1">
        <v>3.4665699999999999</v>
      </c>
      <c r="AB23" s="1">
        <v>5.9105400000000001</v>
      </c>
      <c r="AC23" s="1">
        <v>11.294600000000001</v>
      </c>
      <c r="AD23" s="1">
        <v>19.3506</v>
      </c>
      <c r="AE23" s="1">
        <v>25.7317</v>
      </c>
      <c r="AF23" s="1">
        <v>25.598199999999999</v>
      </c>
      <c r="AG23" s="1">
        <v>19.6996</v>
      </c>
      <c r="AH23" s="1">
        <v>12.976900000000001</v>
      </c>
      <c r="AI23" s="1">
        <v>8.26966</v>
      </c>
      <c r="AJ23" s="1">
        <v>5.4251800000000001</v>
      </c>
      <c r="AK23" s="1">
        <v>3.8271500000000001</v>
      </c>
      <c r="AL23" s="1">
        <v>3.10195</v>
      </c>
      <c r="AM23" s="1">
        <v>2.8967700000000001</v>
      </c>
      <c r="AN23" s="1">
        <v>2.8135699999999999</v>
      </c>
      <c r="AO23" s="1">
        <v>2.6805500000000002</v>
      </c>
      <c r="AP23" s="1">
        <v>2.6292300000000002</v>
      </c>
      <c r="AQ23" s="1">
        <v>2.8250999999999999</v>
      </c>
      <c r="AR23" s="1">
        <v>3.1191900000000001</v>
      </c>
      <c r="AS23" s="1">
        <v>3.3229000000000002</v>
      </c>
      <c r="AT23" s="1">
        <v>3.46306</v>
      </c>
      <c r="AU23" s="1">
        <v>3.38801</v>
      </c>
      <c r="AV23" s="1">
        <v>2.7806799999999998</v>
      </c>
      <c r="AW23" s="1">
        <v>1.7335700000000001</v>
      </c>
      <c r="CU23" s="1">
        <v>10</v>
      </c>
      <c r="CV23" s="1" t="e">
        <f t="shared" si="0"/>
        <v>#REF!</v>
      </c>
      <c r="CX23" s="1" t="e">
        <f>COUNTIF(#REF!,"&gt;"&amp;CV23)</f>
        <v>#REF!</v>
      </c>
      <c r="DB23" s="3" t="e">
        <f t="shared" si="3"/>
        <v>#REF!</v>
      </c>
      <c r="DF23" s="1">
        <v>10</v>
      </c>
      <c r="DG23" s="1" t="e">
        <f t="shared" si="1"/>
        <v>#REF!</v>
      </c>
      <c r="DI23" s="1" t="e">
        <f>COUNTIF(#REF!,"&gt;"&amp;DG23)</f>
        <v>#REF!</v>
      </c>
      <c r="DM23" s="3" t="e">
        <f t="shared" si="4"/>
        <v>#REF!</v>
      </c>
      <c r="DP23" s="1">
        <v>10</v>
      </c>
      <c r="DQ23" s="1" t="e">
        <f t="shared" si="2"/>
        <v>#REF!</v>
      </c>
      <c r="DS23" s="1">
        <f t="shared" si="5"/>
        <v>270</v>
      </c>
      <c r="DW23" s="3" t="e">
        <f t="shared" si="6"/>
        <v>#DIV/0!</v>
      </c>
    </row>
    <row r="24" spans="1:127" x14ac:dyDescent="0.2">
      <c r="A24" s="1">
        <v>2</v>
      </c>
      <c r="B24" s="1">
        <v>2</v>
      </c>
      <c r="C24" s="1">
        <v>2</v>
      </c>
      <c r="D24" s="1">
        <v>2</v>
      </c>
      <c r="E24" s="1">
        <v>2</v>
      </c>
      <c r="F24" s="1">
        <v>2</v>
      </c>
      <c r="G24" s="1">
        <v>2</v>
      </c>
      <c r="H24" s="1">
        <v>2</v>
      </c>
      <c r="I24" s="1">
        <v>2</v>
      </c>
      <c r="J24" s="1">
        <v>2</v>
      </c>
      <c r="K24" s="1">
        <v>2</v>
      </c>
      <c r="L24" s="1">
        <v>2</v>
      </c>
      <c r="M24" s="1">
        <v>2</v>
      </c>
      <c r="N24" s="1">
        <v>2</v>
      </c>
      <c r="O24" s="1">
        <v>2</v>
      </c>
      <c r="P24" s="1">
        <v>2</v>
      </c>
      <c r="Q24" s="1">
        <v>2</v>
      </c>
      <c r="R24" s="1">
        <v>2</v>
      </c>
      <c r="S24" s="1">
        <v>2</v>
      </c>
      <c r="T24" s="1">
        <v>2</v>
      </c>
      <c r="U24" s="1">
        <v>2</v>
      </c>
      <c r="V24" s="1">
        <v>2</v>
      </c>
      <c r="W24" s="1">
        <v>2</v>
      </c>
      <c r="X24" s="1">
        <v>2</v>
      </c>
      <c r="Z24" s="1">
        <v>1.98156</v>
      </c>
      <c r="AA24" s="1">
        <v>2.8347099999999998</v>
      </c>
      <c r="AB24" s="1">
        <v>3.5823</v>
      </c>
      <c r="AC24" s="1">
        <v>4.8537299999999997</v>
      </c>
      <c r="AD24" s="1">
        <v>6.74594</v>
      </c>
      <c r="AE24" s="1">
        <v>8.2171699999999994</v>
      </c>
      <c r="AF24" s="1">
        <v>8.0121099999999998</v>
      </c>
      <c r="AG24" s="1">
        <v>6.3362999999999996</v>
      </c>
      <c r="AH24" s="1">
        <v>4.6161799999999999</v>
      </c>
      <c r="AI24" s="1">
        <v>3.6703100000000002</v>
      </c>
      <c r="AJ24" s="1">
        <v>3.2356799999999999</v>
      </c>
      <c r="AK24" s="1">
        <v>2.9668199999999998</v>
      </c>
      <c r="AL24" s="1">
        <v>2.8679399999999999</v>
      </c>
      <c r="AM24" s="1">
        <v>2.9141400000000002</v>
      </c>
      <c r="AN24" s="1">
        <v>2.91764</v>
      </c>
      <c r="AO24" s="1">
        <v>2.80369</v>
      </c>
      <c r="AP24" s="1">
        <v>2.7507000000000001</v>
      </c>
      <c r="AQ24" s="1">
        <v>2.8885800000000001</v>
      </c>
      <c r="AR24" s="1">
        <v>3.04325</v>
      </c>
      <c r="AS24" s="1">
        <v>3.1429299999999998</v>
      </c>
      <c r="AT24" s="1">
        <v>3.3040400000000001</v>
      </c>
      <c r="AU24" s="1">
        <v>3.2929599999999999</v>
      </c>
      <c r="AV24" s="1">
        <v>2.7608600000000001</v>
      </c>
      <c r="AW24" s="1">
        <v>1.81148</v>
      </c>
      <c r="CU24" s="1">
        <v>9</v>
      </c>
      <c r="CV24" s="1" t="e">
        <f t="shared" si="0"/>
        <v>#REF!</v>
      </c>
      <c r="CX24" s="1" t="e">
        <f>COUNTIF(#REF!,"&gt;"&amp;CV24)</f>
        <v>#REF!</v>
      </c>
      <c r="DB24" s="3" t="e">
        <f>CX24/$CZ$13</f>
        <v>#REF!</v>
      </c>
      <c r="DF24" s="1">
        <v>9</v>
      </c>
      <c r="DG24" s="1" t="e">
        <f t="shared" si="1"/>
        <v>#REF!</v>
      </c>
      <c r="DI24" s="1" t="e">
        <f>COUNTIF(#REF!,"&gt;"&amp;DG24)</f>
        <v>#REF!</v>
      </c>
      <c r="DM24" s="3" t="e">
        <f t="shared" si="4"/>
        <v>#REF!</v>
      </c>
      <c r="DP24" s="1">
        <v>9</v>
      </c>
      <c r="DQ24" s="1" t="e">
        <f t="shared" si="2"/>
        <v>#REF!</v>
      </c>
      <c r="DS24" s="1">
        <f t="shared" si="5"/>
        <v>270</v>
      </c>
      <c r="DW24" s="3" t="e">
        <f t="shared" si="6"/>
        <v>#DIV/0!</v>
      </c>
    </row>
    <row r="25" spans="1:127" x14ac:dyDescent="0.2">
      <c r="A25" s="1">
        <v>2</v>
      </c>
      <c r="B25" s="1">
        <v>2</v>
      </c>
      <c r="C25" s="1">
        <v>2</v>
      </c>
      <c r="D25" s="1">
        <v>2</v>
      </c>
      <c r="E25" s="1">
        <v>2</v>
      </c>
      <c r="F25" s="1">
        <v>2</v>
      </c>
      <c r="G25" s="1">
        <v>2</v>
      </c>
      <c r="H25" s="1">
        <v>2</v>
      </c>
      <c r="I25" s="1">
        <v>2</v>
      </c>
      <c r="J25" s="1">
        <v>2</v>
      </c>
      <c r="K25" s="1">
        <v>2</v>
      </c>
      <c r="L25" s="1">
        <v>2</v>
      </c>
      <c r="M25" s="1">
        <v>2</v>
      </c>
      <c r="N25" s="1">
        <v>2</v>
      </c>
      <c r="O25" s="1">
        <v>2</v>
      </c>
      <c r="P25" s="1">
        <v>2</v>
      </c>
      <c r="Q25" s="1">
        <v>2</v>
      </c>
      <c r="R25" s="1">
        <v>2</v>
      </c>
      <c r="S25" s="1">
        <v>2</v>
      </c>
      <c r="T25" s="1">
        <v>2</v>
      </c>
      <c r="U25" s="1">
        <v>2</v>
      </c>
      <c r="V25" s="1">
        <v>2</v>
      </c>
      <c r="W25" s="1">
        <v>2</v>
      </c>
      <c r="X25" s="1">
        <v>2</v>
      </c>
      <c r="Z25" s="1">
        <v>1.8407899999999999</v>
      </c>
      <c r="AA25" s="1">
        <v>2.5211000000000001</v>
      </c>
      <c r="AB25" s="1">
        <v>2.8741599999999998</v>
      </c>
      <c r="AC25" s="1">
        <v>3.1458699999999999</v>
      </c>
      <c r="AD25" s="1">
        <v>3.4382199999999998</v>
      </c>
      <c r="AE25" s="1">
        <v>3.65265</v>
      </c>
      <c r="AF25" s="1">
        <v>3.5641099999999999</v>
      </c>
      <c r="AG25" s="1">
        <v>3.1766899999999998</v>
      </c>
      <c r="AH25" s="1">
        <v>2.74885</v>
      </c>
      <c r="AI25" s="1">
        <v>2.53085</v>
      </c>
      <c r="AJ25" s="1">
        <v>2.49716</v>
      </c>
      <c r="AK25" s="1">
        <v>2.48658</v>
      </c>
      <c r="AL25" s="1">
        <v>2.56135</v>
      </c>
      <c r="AM25" s="1">
        <v>2.7310599999999998</v>
      </c>
      <c r="AN25" s="1">
        <v>2.8109600000000001</v>
      </c>
      <c r="AO25" s="1">
        <v>2.76179</v>
      </c>
      <c r="AP25" s="1">
        <v>2.7185999999999999</v>
      </c>
      <c r="AQ25" s="1">
        <v>2.7398099999999999</v>
      </c>
      <c r="AR25" s="1">
        <v>2.72499</v>
      </c>
      <c r="AS25" s="1">
        <v>2.6913499999999999</v>
      </c>
      <c r="AT25" s="1">
        <v>2.7903099999999998</v>
      </c>
      <c r="AU25" s="1">
        <v>2.8344100000000001</v>
      </c>
      <c r="AV25" s="1">
        <v>2.4946600000000001</v>
      </c>
      <c r="AW25" s="1">
        <v>1.76596</v>
      </c>
      <c r="CU25" s="1">
        <v>8</v>
      </c>
      <c r="CV25" s="1" t="e">
        <f t="shared" si="0"/>
        <v>#REF!</v>
      </c>
      <c r="CX25" s="1" t="e">
        <f>COUNTIF(#REF!,"&gt;"&amp;CV25)</f>
        <v>#REF!</v>
      </c>
      <c r="DB25" s="3" t="e">
        <f t="shared" si="3"/>
        <v>#REF!</v>
      </c>
      <c r="DF25" s="1">
        <v>8</v>
      </c>
      <c r="DG25" s="1" t="e">
        <f t="shared" si="1"/>
        <v>#REF!</v>
      </c>
      <c r="DI25" s="1" t="e">
        <f>COUNTIF(#REF!,"&gt;"&amp;DG25)</f>
        <v>#REF!</v>
      </c>
      <c r="DM25" s="3" t="e">
        <f t="shared" si="4"/>
        <v>#REF!</v>
      </c>
      <c r="DP25" s="1">
        <v>8</v>
      </c>
      <c r="DQ25" s="1" t="e">
        <f t="shared" si="2"/>
        <v>#REF!</v>
      </c>
      <c r="DS25" s="1">
        <f t="shared" si="5"/>
        <v>270</v>
      </c>
      <c r="DW25" s="3" t="e">
        <f t="shared" si="6"/>
        <v>#DIV/0!</v>
      </c>
    </row>
    <row r="26" spans="1:127" x14ac:dyDescent="0.2">
      <c r="A26" s="1">
        <v>2</v>
      </c>
      <c r="B26" s="1">
        <v>2</v>
      </c>
      <c r="C26" s="1">
        <v>2</v>
      </c>
      <c r="D26" s="1">
        <v>2</v>
      </c>
      <c r="E26" s="1">
        <v>2</v>
      </c>
      <c r="F26" s="1">
        <v>2</v>
      </c>
      <c r="G26" s="1">
        <v>2</v>
      </c>
      <c r="H26" s="1">
        <v>2</v>
      </c>
      <c r="I26" s="1">
        <v>2</v>
      </c>
      <c r="J26" s="1">
        <v>2</v>
      </c>
      <c r="K26" s="1">
        <v>2</v>
      </c>
      <c r="L26" s="1">
        <v>2</v>
      </c>
      <c r="M26" s="1">
        <v>2</v>
      </c>
      <c r="N26" s="1">
        <v>2</v>
      </c>
      <c r="O26" s="1">
        <v>2</v>
      </c>
      <c r="P26" s="1">
        <v>2</v>
      </c>
      <c r="Q26" s="1">
        <v>2</v>
      </c>
      <c r="R26" s="1">
        <v>2</v>
      </c>
      <c r="S26" s="1">
        <v>2</v>
      </c>
      <c r="T26" s="1">
        <v>2</v>
      </c>
      <c r="U26" s="1">
        <v>2</v>
      </c>
      <c r="V26" s="1">
        <v>2</v>
      </c>
      <c r="W26" s="1">
        <v>2</v>
      </c>
      <c r="X26" s="1">
        <v>2</v>
      </c>
      <c r="Z26" s="1">
        <v>1.40422</v>
      </c>
      <c r="AA26" s="1">
        <v>1.9418899999999999</v>
      </c>
      <c r="AB26" s="1">
        <v>2.22959</v>
      </c>
      <c r="AC26" s="1">
        <v>2.35053</v>
      </c>
      <c r="AD26" s="1">
        <v>2.4053800000000001</v>
      </c>
      <c r="AE26" s="1">
        <v>2.4953400000000001</v>
      </c>
      <c r="AF26" s="1">
        <v>2.5043799999999998</v>
      </c>
      <c r="AG26" s="1">
        <v>2.3367499999999999</v>
      </c>
      <c r="AH26" s="1">
        <v>2.06474</v>
      </c>
      <c r="AI26" s="1">
        <v>1.8771199999999999</v>
      </c>
      <c r="AJ26" s="1">
        <v>1.82637</v>
      </c>
      <c r="AK26" s="1">
        <v>1.78714</v>
      </c>
      <c r="AL26" s="1">
        <v>1.82487</v>
      </c>
      <c r="AM26" s="1">
        <v>1.99627</v>
      </c>
      <c r="AN26" s="1">
        <v>2.1446299999999998</v>
      </c>
      <c r="AO26" s="1">
        <v>2.1805300000000001</v>
      </c>
      <c r="AP26" s="1">
        <v>2.1317900000000001</v>
      </c>
      <c r="AQ26" s="1">
        <v>2.06677</v>
      </c>
      <c r="AR26" s="1">
        <v>1.9980500000000001</v>
      </c>
      <c r="AS26" s="1">
        <v>1.9353</v>
      </c>
      <c r="AT26" s="1">
        <v>1.9880800000000001</v>
      </c>
      <c r="AU26" s="1">
        <v>2.0624099999999999</v>
      </c>
      <c r="AV26" s="1">
        <v>1.8984300000000001</v>
      </c>
      <c r="AW26" s="1">
        <v>1.4097599999999999</v>
      </c>
      <c r="CU26" s="1">
        <v>7</v>
      </c>
      <c r="CV26" s="1" t="e">
        <f t="shared" si="0"/>
        <v>#REF!</v>
      </c>
      <c r="CX26" s="1" t="e">
        <f>COUNTIF(#REF!,"&gt;"&amp;CV26)</f>
        <v>#REF!</v>
      </c>
      <c r="DB26" s="3" t="e">
        <f t="shared" si="3"/>
        <v>#REF!</v>
      </c>
      <c r="DF26" s="1">
        <v>7</v>
      </c>
      <c r="DG26" s="1" t="e">
        <f t="shared" si="1"/>
        <v>#REF!</v>
      </c>
      <c r="DI26" s="1" t="e">
        <f>COUNTIF(#REF!,"&gt;"&amp;DG26)</f>
        <v>#REF!</v>
      </c>
      <c r="DM26" s="3" t="e">
        <f t="shared" si="4"/>
        <v>#REF!</v>
      </c>
      <c r="DP26" s="1">
        <v>7</v>
      </c>
      <c r="DQ26" s="1" t="e">
        <f t="shared" si="2"/>
        <v>#REF!</v>
      </c>
      <c r="DS26" s="1">
        <f t="shared" si="5"/>
        <v>270</v>
      </c>
      <c r="DW26" s="3" t="e">
        <f t="shared" si="6"/>
        <v>#DIV/0!</v>
      </c>
    </row>
    <row r="27" spans="1:127" ht="15" customHeight="1" x14ac:dyDescent="0.2">
      <c r="CU27" s="1">
        <v>6</v>
      </c>
      <c r="CV27" s="1" t="e">
        <f t="shared" si="0"/>
        <v>#REF!</v>
      </c>
      <c r="CX27" s="1" t="e">
        <f>COUNTIF(#REF!,"&gt;"&amp;CV27)</f>
        <v>#REF!</v>
      </c>
      <c r="DB27" s="3" t="e">
        <f t="shared" si="3"/>
        <v>#REF!</v>
      </c>
      <c r="DF27" s="1">
        <v>6</v>
      </c>
      <c r="DG27" s="1" t="e">
        <f t="shared" si="1"/>
        <v>#REF!</v>
      </c>
      <c r="DI27" s="1" t="e">
        <f>COUNTIF(#REF!,"&gt;"&amp;DG27)</f>
        <v>#REF!</v>
      </c>
      <c r="DM27" s="3" t="e">
        <f t="shared" si="4"/>
        <v>#REF!</v>
      </c>
      <c r="DP27" s="1">
        <v>6</v>
      </c>
      <c r="DQ27" s="1" t="e">
        <f t="shared" si="2"/>
        <v>#REF!</v>
      </c>
      <c r="DS27" s="1">
        <f t="shared" si="5"/>
        <v>270</v>
      </c>
      <c r="DW27" s="3" t="e">
        <f t="shared" si="6"/>
        <v>#DIV/0!</v>
      </c>
    </row>
    <row r="28" spans="1:127" x14ac:dyDescent="0.2">
      <c r="CU28" s="1">
        <v>5</v>
      </c>
      <c r="CV28" s="1" t="e">
        <f t="shared" si="0"/>
        <v>#REF!</v>
      </c>
      <c r="CX28" s="1" t="e">
        <f>COUNTIF(#REF!,"&gt;"&amp;CV28)</f>
        <v>#REF!</v>
      </c>
      <c r="DB28" s="3" t="e">
        <f t="shared" si="3"/>
        <v>#REF!</v>
      </c>
      <c r="DF28" s="1">
        <v>5</v>
      </c>
      <c r="DG28" s="1" t="e">
        <f t="shared" si="1"/>
        <v>#REF!</v>
      </c>
      <c r="DI28" s="1" t="e">
        <f>COUNTIF(#REF!,"&gt;"&amp;DG28)</f>
        <v>#REF!</v>
      </c>
      <c r="DM28" s="3" t="e">
        <f t="shared" si="4"/>
        <v>#REF!</v>
      </c>
      <c r="DP28" s="1">
        <v>5</v>
      </c>
      <c r="DQ28" s="1" t="e">
        <f t="shared" si="2"/>
        <v>#REF!</v>
      </c>
      <c r="DS28" s="1">
        <f t="shared" si="5"/>
        <v>270</v>
      </c>
      <c r="DW28" s="3" t="e">
        <f t="shared" si="6"/>
        <v>#DIV/0!</v>
      </c>
    </row>
    <row r="29" spans="1:127" ht="18" x14ac:dyDescent="0.25">
      <c r="Z29" s="4" t="s">
        <v>18</v>
      </c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6"/>
      <c r="CU29" s="1">
        <v>4</v>
      </c>
      <c r="CV29" s="1" t="e">
        <f t="shared" si="0"/>
        <v>#REF!</v>
      </c>
      <c r="CX29" s="1" t="e">
        <f>COUNTIF(#REF!,"&gt;"&amp;CV29)</f>
        <v>#REF!</v>
      </c>
      <c r="DB29" s="3" t="e">
        <f t="shared" si="3"/>
        <v>#REF!</v>
      </c>
      <c r="DF29" s="1">
        <v>4</v>
      </c>
      <c r="DG29" s="1" t="e">
        <f t="shared" si="1"/>
        <v>#REF!</v>
      </c>
      <c r="DI29" s="1" t="e">
        <f>COUNTIF(#REF!,"&gt;"&amp;DG29)</f>
        <v>#REF!</v>
      </c>
      <c r="DM29" s="3" t="e">
        <f t="shared" si="4"/>
        <v>#REF!</v>
      </c>
      <c r="DP29" s="1">
        <v>4</v>
      </c>
      <c r="DQ29" s="1" t="e">
        <f t="shared" si="2"/>
        <v>#REF!</v>
      </c>
      <c r="DS29" s="1">
        <f t="shared" si="5"/>
        <v>270</v>
      </c>
      <c r="DW29" s="3" t="e">
        <f t="shared" si="6"/>
        <v>#DIV/0!</v>
      </c>
    </row>
    <row r="30" spans="1:127" x14ac:dyDescent="0.2">
      <c r="Z30" s="7"/>
      <c r="AW30" s="8"/>
      <c r="CU30" s="1">
        <v>3</v>
      </c>
      <c r="CV30" s="1" t="e">
        <f t="shared" si="0"/>
        <v>#REF!</v>
      </c>
      <c r="CX30" s="1" t="e">
        <f>COUNTIF(#REF!,"&gt;"&amp;CV30)</f>
        <v>#REF!</v>
      </c>
      <c r="DB30" s="3" t="e">
        <f t="shared" si="3"/>
        <v>#REF!</v>
      </c>
      <c r="DF30" s="1">
        <v>3</v>
      </c>
      <c r="DG30" s="1" t="e">
        <f t="shared" si="1"/>
        <v>#REF!</v>
      </c>
      <c r="DI30" s="1" t="e">
        <f>COUNTIF(#REF!,"&gt;"&amp;DG30)</f>
        <v>#REF!</v>
      </c>
      <c r="DM30" s="3" t="e">
        <f t="shared" si="4"/>
        <v>#REF!</v>
      </c>
      <c r="DP30" s="1">
        <v>3</v>
      </c>
      <c r="DQ30" s="1" t="e">
        <f t="shared" si="2"/>
        <v>#REF!</v>
      </c>
      <c r="DS30" s="1">
        <f t="shared" si="5"/>
        <v>270</v>
      </c>
      <c r="DW30" s="3" t="e">
        <f t="shared" si="6"/>
        <v>#DIV/0!</v>
      </c>
    </row>
    <row r="31" spans="1:127" x14ac:dyDescent="0.2">
      <c r="Z31" s="31" t="s">
        <v>5</v>
      </c>
      <c r="AA31" s="32"/>
      <c r="AB31" s="32"/>
      <c r="AC31" s="32"/>
      <c r="AD31" s="32"/>
      <c r="AE31" s="32"/>
      <c r="AF31" s="33">
        <v>1250</v>
      </c>
      <c r="AG31" s="33"/>
      <c r="AH31" s="1" t="s">
        <v>0</v>
      </c>
      <c r="AW31" s="8"/>
      <c r="CU31" s="1">
        <v>2</v>
      </c>
      <c r="CV31" s="1" t="e">
        <f>$CV$32*CU31</f>
        <v>#REF!</v>
      </c>
      <c r="CX31" s="1" t="e">
        <f>COUNTIF(#REF!,"&gt;"&amp;CV31)</f>
        <v>#REF!</v>
      </c>
      <c r="DB31" s="3" t="e">
        <f t="shared" si="3"/>
        <v>#REF!</v>
      </c>
      <c r="DF31" s="1">
        <v>2</v>
      </c>
      <c r="DG31" s="1" t="e">
        <f>$CV$32*DF31</f>
        <v>#REF!</v>
      </c>
      <c r="DI31" s="1" t="e">
        <f>COUNTIF(#REF!,"&gt;"&amp;DG31)</f>
        <v>#REF!</v>
      </c>
      <c r="DM31" s="3" t="e">
        <f t="shared" si="4"/>
        <v>#REF!</v>
      </c>
      <c r="DP31" s="1">
        <v>2</v>
      </c>
      <c r="DQ31" s="1" t="e">
        <f>$CV$32*DP31</f>
        <v>#REF!</v>
      </c>
      <c r="DS31" s="1">
        <f t="shared" si="5"/>
        <v>270</v>
      </c>
      <c r="DW31" s="3" t="e">
        <f t="shared" si="6"/>
        <v>#DIV/0!</v>
      </c>
    </row>
    <row r="32" spans="1:127" x14ac:dyDescent="0.2">
      <c r="AW32" s="8"/>
      <c r="CU32" s="1">
        <v>1</v>
      </c>
      <c r="CV32" s="1" t="e">
        <f>#REF!/20</f>
        <v>#REF!</v>
      </c>
      <c r="CX32" s="1" t="e">
        <f>COUNTIF(#REF!,"&gt;"&amp;CV32)</f>
        <v>#REF!</v>
      </c>
      <c r="DB32" s="3" t="e">
        <f t="shared" si="3"/>
        <v>#REF!</v>
      </c>
      <c r="DF32" s="1">
        <v>1</v>
      </c>
      <c r="DG32" s="1" t="e">
        <f>#REF!/20</f>
        <v>#REF!</v>
      </c>
      <c r="DI32" s="1" t="e">
        <f>COUNTIF(#REF!,"&gt;"&amp;DG32)</f>
        <v>#REF!</v>
      </c>
      <c r="DM32" s="3" t="e">
        <f t="shared" si="4"/>
        <v>#REF!</v>
      </c>
      <c r="DP32" s="1">
        <v>1</v>
      </c>
      <c r="DQ32" s="1">
        <f>CS29/20</f>
        <v>0</v>
      </c>
      <c r="DS32" s="1">
        <f t="shared" si="5"/>
        <v>0</v>
      </c>
      <c r="DW32" s="3" t="e">
        <f t="shared" si="6"/>
        <v>#DIV/0!</v>
      </c>
    </row>
    <row r="33" spans="26:127" x14ac:dyDescent="0.2">
      <c r="Z33" s="31" t="s">
        <v>9</v>
      </c>
      <c r="AA33" s="32"/>
      <c r="AB33" s="32"/>
      <c r="AC33" s="32"/>
      <c r="AD33" s="32"/>
      <c r="AE33" s="32"/>
      <c r="AF33" s="33">
        <v>1783</v>
      </c>
      <c r="AG33" s="33"/>
      <c r="AH33" s="1" t="s">
        <v>1</v>
      </c>
      <c r="AL33" s="35" t="s">
        <v>7</v>
      </c>
      <c r="AM33" s="35"/>
      <c r="AN33" s="35"/>
      <c r="AO33" s="35"/>
      <c r="AP33" s="35"/>
      <c r="AQ33" s="35"/>
      <c r="AR33" s="35"/>
      <c r="AS33" s="48"/>
      <c r="AT33" s="48"/>
      <c r="AW33" s="8"/>
      <c r="CU33" s="1">
        <v>0</v>
      </c>
      <c r="CV33" s="1">
        <v>0</v>
      </c>
      <c r="CX33" s="1" t="e">
        <f>COUNTIF(#REF!,"&gt;"&amp;CV33)</f>
        <v>#REF!</v>
      </c>
      <c r="DB33" s="3" t="e">
        <f t="shared" si="3"/>
        <v>#REF!</v>
      </c>
      <c r="DF33" s="1">
        <v>0</v>
      </c>
      <c r="DG33" s="1">
        <v>0</v>
      </c>
      <c r="DI33" s="1" t="e">
        <f>COUNTIF(#REF!,"&gt;"&amp;DG33)</f>
        <v>#REF!</v>
      </c>
      <c r="DM33" s="3" t="e">
        <f t="shared" si="4"/>
        <v>#REF!</v>
      </c>
      <c r="DP33" s="1">
        <v>0</v>
      </c>
      <c r="DQ33" s="1">
        <v>0</v>
      </c>
      <c r="DS33" s="1">
        <f t="shared" si="5"/>
        <v>0</v>
      </c>
      <c r="DW33" s="3" t="e">
        <f t="shared" si="6"/>
        <v>#DIV/0!</v>
      </c>
    </row>
    <row r="34" spans="26:127" x14ac:dyDescent="0.2">
      <c r="Z34" s="31" t="s">
        <v>10</v>
      </c>
      <c r="AA34" s="32"/>
      <c r="AB34" s="32"/>
      <c r="AC34" s="32"/>
      <c r="AD34" s="32"/>
      <c r="AE34" s="32"/>
      <c r="AF34" s="33">
        <v>250</v>
      </c>
      <c r="AG34" s="33"/>
      <c r="AH34" s="1" t="s">
        <v>1</v>
      </c>
      <c r="AL34" s="35" t="s">
        <v>6</v>
      </c>
      <c r="AM34" s="35"/>
      <c r="AN34" s="35"/>
      <c r="AO34" s="35"/>
      <c r="AP34" s="35"/>
      <c r="AQ34" s="35"/>
      <c r="AR34" s="35"/>
      <c r="AS34" s="48"/>
      <c r="AT34" s="48"/>
      <c r="AW34" s="8"/>
    </row>
    <row r="35" spans="26:127" x14ac:dyDescent="0.2">
      <c r="Z35" s="34" t="s">
        <v>2</v>
      </c>
      <c r="AA35" s="35"/>
      <c r="AB35" s="35"/>
      <c r="AC35" s="35"/>
      <c r="AD35" s="35"/>
      <c r="AE35" s="35"/>
      <c r="AF35" s="33">
        <v>1</v>
      </c>
      <c r="AG35" s="33"/>
      <c r="AH35" s="1" t="s">
        <v>17</v>
      </c>
      <c r="AW35" s="8"/>
    </row>
    <row r="36" spans="26:127" x14ac:dyDescent="0.2">
      <c r="Z36" s="7"/>
      <c r="AW36" s="8"/>
    </row>
    <row r="37" spans="26:127" x14ac:dyDescent="0.2">
      <c r="Z37" s="7"/>
      <c r="AW37" s="8"/>
      <c r="DF37" s="10"/>
      <c r="DG37" s="1" t="e">
        <f>#REF!</f>
        <v>#REF!</v>
      </c>
      <c r="DH37" s="1" t="e">
        <f>#REF!</f>
        <v>#REF!</v>
      </c>
      <c r="DI37" s="1" t="e">
        <f>#REF!</f>
        <v>#REF!</v>
      </c>
      <c r="DJ37" s="1" t="e">
        <f>#REF!</f>
        <v>#REF!</v>
      </c>
      <c r="DK37" s="1" t="e">
        <f>#REF!</f>
        <v>#REF!</v>
      </c>
      <c r="DL37" s="1" t="e">
        <f>#REF!</f>
        <v>#REF!</v>
      </c>
    </row>
    <row r="38" spans="26:127" ht="15.75" x14ac:dyDescent="0.25">
      <c r="Z38" s="43" t="s">
        <v>11</v>
      </c>
      <c r="AA38" s="44"/>
      <c r="AB38" s="44"/>
      <c r="AC38" s="44"/>
      <c r="AD38" s="44"/>
      <c r="AE38" s="44"/>
      <c r="AF38" s="44"/>
      <c r="AG38" s="44"/>
      <c r="AH38" s="47" t="e">
        <f>AS34/AS33</f>
        <v>#DIV/0!</v>
      </c>
      <c r="AI38" s="47"/>
      <c r="AJ38" s="9"/>
      <c r="AW38" s="8"/>
      <c r="DF38" s="10"/>
      <c r="DG38" s="1" t="e">
        <f>#REF!</f>
        <v>#REF!</v>
      </c>
      <c r="DH38" s="1" t="e">
        <f>#REF!</f>
        <v>#REF!</v>
      </c>
      <c r="DI38" s="1" t="e">
        <f>#REF!</f>
        <v>#REF!</v>
      </c>
      <c r="DJ38" s="1" t="e">
        <f>#REF!</f>
        <v>#REF!</v>
      </c>
      <c r="DK38" s="1" t="e">
        <f>#REF!</f>
        <v>#REF!</v>
      </c>
      <c r="DL38" s="1" t="e">
        <f>#REF!</f>
        <v>#REF!</v>
      </c>
    </row>
    <row r="39" spans="26:127" ht="15.75" x14ac:dyDescent="0.25">
      <c r="Z39" s="11"/>
      <c r="AA39" s="9"/>
      <c r="AB39" s="9"/>
      <c r="AC39" s="9"/>
      <c r="AD39" s="9"/>
      <c r="AE39" s="9"/>
      <c r="AH39" s="9"/>
      <c r="AI39" s="9"/>
      <c r="AJ39" s="9"/>
      <c r="AW39" s="8"/>
      <c r="DF39" s="10"/>
      <c r="DG39" s="1" t="e">
        <f>#REF!</f>
        <v>#REF!</v>
      </c>
      <c r="DH39" s="1" t="e">
        <f>#REF!</f>
        <v>#REF!</v>
      </c>
      <c r="DI39" s="1" t="e">
        <f>#REF!</f>
        <v>#REF!</v>
      </c>
      <c r="DJ39" s="1" t="e">
        <f>#REF!</f>
        <v>#REF!</v>
      </c>
      <c r="DK39" s="1" t="e">
        <f>#REF!</f>
        <v>#REF!</v>
      </c>
      <c r="DL39" s="1" t="e">
        <f>#REF!</f>
        <v>#REF!</v>
      </c>
    </row>
    <row r="40" spans="26:127" ht="15.75" x14ac:dyDescent="0.25">
      <c r="Z40" s="39" t="s">
        <v>13</v>
      </c>
      <c r="AA40" s="40"/>
      <c r="AB40" s="40"/>
      <c r="AC40" s="40"/>
      <c r="AD40" s="40"/>
      <c r="AE40" s="40"/>
      <c r="AF40" s="40"/>
      <c r="AG40" s="40"/>
      <c r="AH40" s="46" t="e">
        <f>AF31*49.58*(1-(AF35/100))/(AH38*(AF34)+(AF33))</f>
        <v>#DIV/0!</v>
      </c>
      <c r="AI40" s="46"/>
      <c r="AJ40" s="9" t="s">
        <v>8</v>
      </c>
      <c r="AW40" s="8"/>
      <c r="DF40" s="10"/>
      <c r="DG40" s="1" t="e">
        <f>#REF!</f>
        <v>#REF!</v>
      </c>
      <c r="DH40" s="1" t="e">
        <f>#REF!</f>
        <v>#REF!</v>
      </c>
      <c r="DI40" s="1" t="e">
        <f>#REF!</f>
        <v>#REF!</v>
      </c>
      <c r="DJ40" s="1" t="e">
        <f>#REF!</f>
        <v>#REF!</v>
      </c>
      <c r="DK40" s="1" t="e">
        <f>#REF!</f>
        <v>#REF!</v>
      </c>
      <c r="DL40" s="1" t="e">
        <f>#REF!</f>
        <v>#REF!</v>
      </c>
    </row>
    <row r="41" spans="26:127" ht="15.75" x14ac:dyDescent="0.25">
      <c r="Z41" s="39" t="s">
        <v>12</v>
      </c>
      <c r="AA41" s="40"/>
      <c r="AB41" s="40"/>
      <c r="AC41" s="40"/>
      <c r="AD41" s="40"/>
      <c r="AE41" s="40"/>
      <c r="AF41" s="40"/>
      <c r="AG41" s="40"/>
      <c r="AH41" s="46" t="e">
        <f>AH38*AH40</f>
        <v>#DIV/0!</v>
      </c>
      <c r="AI41" s="46"/>
      <c r="AJ41" s="9" t="s">
        <v>8</v>
      </c>
      <c r="AW41" s="8"/>
      <c r="DF41" s="10"/>
      <c r="DG41" s="1" t="e">
        <f>#REF!</f>
        <v>#REF!</v>
      </c>
      <c r="DH41" s="1" t="e">
        <f>#REF!</f>
        <v>#REF!</v>
      </c>
      <c r="DI41" s="1" t="e">
        <f>#REF!</f>
        <v>#REF!</v>
      </c>
      <c r="DJ41" s="1" t="e">
        <f>#REF!</f>
        <v>#REF!</v>
      </c>
      <c r="DK41" s="1" t="e">
        <f>#REF!</f>
        <v>#REF!</v>
      </c>
      <c r="DL41" s="1" t="e">
        <f>#REF!</f>
        <v>#REF!</v>
      </c>
    </row>
    <row r="42" spans="26:127" x14ac:dyDescent="0.2">
      <c r="Z42" s="7"/>
      <c r="AW42" s="8"/>
      <c r="DF42" s="10"/>
      <c r="DG42" s="1" t="e">
        <f>#REF!</f>
        <v>#REF!</v>
      </c>
      <c r="DH42" s="1" t="e">
        <f>#REF!</f>
        <v>#REF!</v>
      </c>
      <c r="DI42" s="1" t="e">
        <f>#REF!</f>
        <v>#REF!</v>
      </c>
      <c r="DJ42" s="1" t="e">
        <f>#REF!</f>
        <v>#REF!</v>
      </c>
      <c r="DK42" s="1" t="e">
        <f>#REF!</f>
        <v>#REF!</v>
      </c>
      <c r="DL42" s="1" t="e">
        <f>#REF!</f>
        <v>#REF!</v>
      </c>
    </row>
    <row r="43" spans="26:127" x14ac:dyDescent="0.2">
      <c r="Z43" s="12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4"/>
      <c r="DF43" s="10"/>
      <c r="DG43" s="1" t="e">
        <f>#REF!</f>
        <v>#REF!</v>
      </c>
      <c r="DH43" s="1" t="e">
        <f>#REF!</f>
        <v>#REF!</v>
      </c>
      <c r="DI43" s="1" t="e">
        <f>#REF!</f>
        <v>#REF!</v>
      </c>
      <c r="DJ43" s="1" t="e">
        <f>#REF!</f>
        <v>#REF!</v>
      </c>
      <c r="DK43" s="1" t="e">
        <f>#REF!</f>
        <v>#REF!</v>
      </c>
      <c r="DL43" s="1" t="e">
        <f>#REF!</f>
        <v>#REF!</v>
      </c>
    </row>
    <row r="44" spans="26:127" x14ac:dyDescent="0.2">
      <c r="DF44" s="10"/>
      <c r="DG44" s="1" t="e">
        <f>#REF!</f>
        <v>#REF!</v>
      </c>
      <c r="DH44" s="1" t="e">
        <f>#REF!</f>
        <v>#REF!</v>
      </c>
      <c r="DI44" s="1" t="e">
        <f>#REF!</f>
        <v>#REF!</v>
      </c>
      <c r="DJ44" s="1" t="e">
        <f>#REF!</f>
        <v>#REF!</v>
      </c>
      <c r="DK44" s="1" t="e">
        <f>#REF!</f>
        <v>#REF!</v>
      </c>
      <c r="DL44" s="1" t="e">
        <f>#REF!</f>
        <v>#REF!</v>
      </c>
    </row>
    <row r="45" spans="26:127" x14ac:dyDescent="0.2">
      <c r="DF45" s="10"/>
      <c r="DG45" s="1" t="e">
        <f>#REF!</f>
        <v>#REF!</v>
      </c>
      <c r="DH45" s="1" t="e">
        <f>#REF!</f>
        <v>#REF!</v>
      </c>
      <c r="DI45" s="1" t="e">
        <f>#REF!</f>
        <v>#REF!</v>
      </c>
      <c r="DJ45" s="1" t="e">
        <f>#REF!</f>
        <v>#REF!</v>
      </c>
      <c r="DK45" s="1" t="e">
        <f>#REF!</f>
        <v>#REF!</v>
      </c>
      <c r="DL45" s="1" t="e">
        <f>#REF!</f>
        <v>#REF!</v>
      </c>
    </row>
    <row r="46" spans="26:127" x14ac:dyDescent="0.2">
      <c r="DF46" s="10"/>
      <c r="DG46" s="1" t="e">
        <f>#REF!</f>
        <v>#REF!</v>
      </c>
      <c r="DH46" s="1" t="e">
        <f>#REF!</f>
        <v>#REF!</v>
      </c>
      <c r="DI46" s="1" t="e">
        <f>#REF!</f>
        <v>#REF!</v>
      </c>
      <c r="DJ46" s="1" t="e">
        <f>#REF!</f>
        <v>#REF!</v>
      </c>
      <c r="DK46" s="1" t="e">
        <f>#REF!</f>
        <v>#REF!</v>
      </c>
      <c r="DL46" s="1" t="e">
        <f>#REF!</f>
        <v>#REF!</v>
      </c>
    </row>
    <row r="47" spans="26:127" x14ac:dyDescent="0.2">
      <c r="DF47" s="10"/>
      <c r="DG47" s="1" t="e">
        <f>#REF!</f>
        <v>#REF!</v>
      </c>
      <c r="DH47" s="1" t="e">
        <f>#REF!</f>
        <v>#REF!</v>
      </c>
      <c r="DI47" s="1" t="e">
        <f>#REF!</f>
        <v>#REF!</v>
      </c>
      <c r="DJ47" s="1" t="e">
        <f>#REF!</f>
        <v>#REF!</v>
      </c>
      <c r="DK47" s="1" t="e">
        <f>#REF!</f>
        <v>#REF!</v>
      </c>
      <c r="DL47" s="1" t="e">
        <f>#REF!</f>
        <v>#REF!</v>
      </c>
    </row>
    <row r="48" spans="26:127" ht="15.75" thickBot="1" x14ac:dyDescent="0.25">
      <c r="DF48" s="10"/>
      <c r="DG48" s="1" t="e">
        <f>#REF!</f>
        <v>#REF!</v>
      </c>
      <c r="DH48" s="1" t="e">
        <f>#REF!</f>
        <v>#REF!</v>
      </c>
      <c r="DI48" s="1" t="e">
        <f>#REF!</f>
        <v>#REF!</v>
      </c>
      <c r="DJ48" s="1" t="e">
        <f>#REF!</f>
        <v>#REF!</v>
      </c>
      <c r="DK48" s="1" t="e">
        <f>#REF!</f>
        <v>#REF!</v>
      </c>
      <c r="DL48" s="1" t="e">
        <f>#REF!</f>
        <v>#REF!</v>
      </c>
    </row>
    <row r="49" spans="98:116" ht="15.75" thickBot="1" x14ac:dyDescent="0.25">
      <c r="CT49" s="15"/>
      <c r="DF49" s="10"/>
      <c r="DG49" s="1" t="e">
        <f>#REF!</f>
        <v>#REF!</v>
      </c>
      <c r="DH49" s="1" t="e">
        <f>#REF!</f>
        <v>#REF!</v>
      </c>
      <c r="DI49" s="1" t="e">
        <f>#REF!</f>
        <v>#REF!</v>
      </c>
      <c r="DJ49" s="1" t="e">
        <f>#REF!</f>
        <v>#REF!</v>
      </c>
      <c r="DK49" s="1" t="e">
        <f>#REF!</f>
        <v>#REF!</v>
      </c>
      <c r="DL49" s="1" t="e">
        <f>#REF!</f>
        <v>#REF!</v>
      </c>
    </row>
    <row r="50" spans="98:116" x14ac:dyDescent="0.2">
      <c r="DF50" s="10"/>
      <c r="DG50" s="1" t="e">
        <f>#REF!</f>
        <v>#REF!</v>
      </c>
      <c r="DH50" s="1" t="e">
        <f>#REF!</f>
        <v>#REF!</v>
      </c>
      <c r="DI50" s="1" t="e">
        <f>#REF!</f>
        <v>#REF!</v>
      </c>
      <c r="DJ50" s="1" t="e">
        <f>#REF!</f>
        <v>#REF!</v>
      </c>
      <c r="DK50" s="1" t="e">
        <f>#REF!</f>
        <v>#REF!</v>
      </c>
      <c r="DL50" s="1" t="e">
        <f>#REF!</f>
        <v>#REF!</v>
      </c>
    </row>
    <row r="51" spans="98:116" x14ac:dyDescent="0.2">
      <c r="DF51" s="10"/>
      <c r="DG51" s="1" t="e">
        <f>#REF!</f>
        <v>#REF!</v>
      </c>
      <c r="DH51" s="1" t="e">
        <f>#REF!</f>
        <v>#REF!</v>
      </c>
      <c r="DI51" s="1" t="e">
        <f>#REF!</f>
        <v>#REF!</v>
      </c>
      <c r="DJ51" s="1" t="e">
        <f>#REF!</f>
        <v>#REF!</v>
      </c>
      <c r="DK51" s="1" t="e">
        <f>#REF!</f>
        <v>#REF!</v>
      </c>
      <c r="DL51" s="1" t="e">
        <f>#REF!</f>
        <v>#REF!</v>
      </c>
    </row>
    <row r="52" spans="98:116" x14ac:dyDescent="0.2">
      <c r="DF52" s="10"/>
      <c r="DG52" s="1" t="e">
        <f>#REF!</f>
        <v>#REF!</v>
      </c>
      <c r="DH52" s="1" t="e">
        <f>#REF!</f>
        <v>#REF!</v>
      </c>
      <c r="DI52" s="1" t="e">
        <f>#REF!</f>
        <v>#REF!</v>
      </c>
      <c r="DJ52" s="1" t="e">
        <f>#REF!</f>
        <v>#REF!</v>
      </c>
      <c r="DK52" s="1" t="e">
        <f>#REF!</f>
        <v>#REF!</v>
      </c>
      <c r="DL52" s="1" t="e">
        <f>#REF!</f>
        <v>#REF!</v>
      </c>
    </row>
    <row r="53" spans="98:116" x14ac:dyDescent="0.2">
      <c r="DF53" s="10"/>
      <c r="DG53" s="1" t="e">
        <f>#REF!</f>
        <v>#REF!</v>
      </c>
      <c r="DH53" s="1" t="e">
        <f>#REF!</f>
        <v>#REF!</v>
      </c>
      <c r="DI53" s="1" t="e">
        <f>#REF!</f>
        <v>#REF!</v>
      </c>
      <c r="DJ53" s="1" t="e">
        <f>#REF!</f>
        <v>#REF!</v>
      </c>
      <c r="DK53" s="1" t="e">
        <f>#REF!</f>
        <v>#REF!</v>
      </c>
      <c r="DL53" s="1" t="e">
        <f>#REF!</f>
        <v>#REF!</v>
      </c>
    </row>
    <row r="54" spans="98:116" x14ac:dyDescent="0.2">
      <c r="DF54" s="10"/>
      <c r="DG54" s="1" t="e">
        <f>#REF!</f>
        <v>#REF!</v>
      </c>
      <c r="DH54" s="1" t="e">
        <f>#REF!</f>
        <v>#REF!</v>
      </c>
      <c r="DI54" s="1" t="e">
        <f>#REF!</f>
        <v>#REF!</v>
      </c>
      <c r="DJ54" s="1" t="e">
        <f>#REF!</f>
        <v>#REF!</v>
      </c>
      <c r="DK54" s="1" t="e">
        <f>#REF!</f>
        <v>#REF!</v>
      </c>
      <c r="DL54" s="1" t="e">
        <f>#REF!</f>
        <v>#REF!</v>
      </c>
    </row>
    <row r="55" spans="98:116" x14ac:dyDescent="0.2">
      <c r="DF55" s="10"/>
      <c r="DG55" s="1" t="e">
        <f>#REF!</f>
        <v>#REF!</v>
      </c>
      <c r="DH55" s="1" t="e">
        <f>#REF!</f>
        <v>#REF!</v>
      </c>
      <c r="DI55" s="1" t="e">
        <f>#REF!</f>
        <v>#REF!</v>
      </c>
      <c r="DJ55" s="1" t="e">
        <f>#REF!</f>
        <v>#REF!</v>
      </c>
      <c r="DK55" s="1" t="e">
        <f>#REF!</f>
        <v>#REF!</v>
      </c>
      <c r="DL55" s="1" t="e">
        <f>#REF!</f>
        <v>#REF!</v>
      </c>
    </row>
    <row r="56" spans="98:116" x14ac:dyDescent="0.2">
      <c r="DF56" s="10"/>
      <c r="DG56" s="1" t="e">
        <f>#REF!</f>
        <v>#REF!</v>
      </c>
      <c r="DH56" s="1" t="e">
        <f>#REF!</f>
        <v>#REF!</v>
      </c>
      <c r="DI56" s="1" t="e">
        <f>#REF!</f>
        <v>#REF!</v>
      </c>
      <c r="DJ56" s="1" t="e">
        <f>#REF!</f>
        <v>#REF!</v>
      </c>
      <c r="DK56" s="1" t="e">
        <f>#REF!</f>
        <v>#REF!</v>
      </c>
      <c r="DL56" s="1" t="e">
        <f>#REF!</f>
        <v>#REF!</v>
      </c>
    </row>
    <row r="57" spans="98:116" x14ac:dyDescent="0.2">
      <c r="DF57" s="10"/>
      <c r="DG57" s="1" t="e">
        <f>#REF!</f>
        <v>#REF!</v>
      </c>
      <c r="DH57" s="1" t="e">
        <f>#REF!</f>
        <v>#REF!</v>
      </c>
      <c r="DI57" s="1" t="e">
        <f>#REF!</f>
        <v>#REF!</v>
      </c>
      <c r="DJ57" s="1" t="e">
        <f>#REF!</f>
        <v>#REF!</v>
      </c>
      <c r="DK57" s="1" t="e">
        <f>#REF!</f>
        <v>#REF!</v>
      </c>
      <c r="DL57" s="1" t="e">
        <f>#REF!</f>
        <v>#REF!</v>
      </c>
    </row>
    <row r="58" spans="98:116" x14ac:dyDescent="0.2">
      <c r="DF58" s="10"/>
      <c r="DG58" s="1" t="e">
        <f>#REF!</f>
        <v>#REF!</v>
      </c>
      <c r="DH58" s="1" t="e">
        <f>#REF!</f>
        <v>#REF!</v>
      </c>
      <c r="DI58" s="1" t="e">
        <f>#REF!</f>
        <v>#REF!</v>
      </c>
      <c r="DJ58" s="1" t="e">
        <f>#REF!</f>
        <v>#REF!</v>
      </c>
      <c r="DK58" s="1" t="e">
        <f>#REF!</f>
        <v>#REF!</v>
      </c>
      <c r="DL58" s="1" t="e">
        <f>#REF!</f>
        <v>#REF!</v>
      </c>
    </row>
    <row r="59" spans="98:116" x14ac:dyDescent="0.2">
      <c r="DF59" s="10"/>
      <c r="DG59" s="1" t="e">
        <f>#REF!</f>
        <v>#REF!</v>
      </c>
      <c r="DH59" s="1" t="e">
        <f>#REF!</f>
        <v>#REF!</v>
      </c>
      <c r="DI59" s="1" t="e">
        <f>#REF!</f>
        <v>#REF!</v>
      </c>
      <c r="DJ59" s="1" t="e">
        <f>#REF!</f>
        <v>#REF!</v>
      </c>
      <c r="DK59" s="1" t="e">
        <f>#REF!</f>
        <v>#REF!</v>
      </c>
      <c r="DL59" s="1" t="e">
        <f>#REF!</f>
        <v>#REF!</v>
      </c>
    </row>
    <row r="60" spans="98:116" x14ac:dyDescent="0.2">
      <c r="DF60" s="10"/>
      <c r="DG60" s="1" t="e">
        <f>#REF!</f>
        <v>#REF!</v>
      </c>
      <c r="DH60" s="1" t="e">
        <f>#REF!</f>
        <v>#REF!</v>
      </c>
      <c r="DI60" s="1" t="e">
        <f>#REF!</f>
        <v>#REF!</v>
      </c>
      <c r="DJ60" s="1" t="e">
        <f>#REF!</f>
        <v>#REF!</v>
      </c>
      <c r="DK60" s="1" t="e">
        <f>#REF!</f>
        <v>#REF!</v>
      </c>
      <c r="DL60" s="1" t="e">
        <f>#REF!</f>
        <v>#REF!</v>
      </c>
    </row>
    <row r="61" spans="98:116" x14ac:dyDescent="0.2">
      <c r="DF61" s="10"/>
      <c r="DG61" s="1" t="e">
        <f>#REF!</f>
        <v>#REF!</v>
      </c>
      <c r="DH61" s="1" t="e">
        <f>#REF!</f>
        <v>#REF!</v>
      </c>
      <c r="DI61" s="1" t="e">
        <f>#REF!</f>
        <v>#REF!</v>
      </c>
      <c r="DJ61" s="1" t="e">
        <f>#REF!</f>
        <v>#REF!</v>
      </c>
      <c r="DK61" s="1" t="e">
        <f>#REF!</f>
        <v>#REF!</v>
      </c>
      <c r="DL61" s="1" t="e">
        <f>#REF!</f>
        <v>#REF!</v>
      </c>
    </row>
    <row r="62" spans="98:116" x14ac:dyDescent="0.2">
      <c r="DF62" s="10"/>
      <c r="DG62" s="1" t="e">
        <f>#REF!</f>
        <v>#REF!</v>
      </c>
      <c r="DH62" s="1" t="e">
        <f>#REF!</f>
        <v>#REF!</v>
      </c>
      <c r="DI62" s="1" t="e">
        <f>#REF!</f>
        <v>#REF!</v>
      </c>
      <c r="DJ62" s="1" t="e">
        <f>#REF!</f>
        <v>#REF!</v>
      </c>
      <c r="DK62" s="1" t="e">
        <f>#REF!</f>
        <v>#REF!</v>
      </c>
      <c r="DL62" s="1" t="e">
        <f>#REF!</f>
        <v>#REF!</v>
      </c>
    </row>
    <row r="63" spans="98:116" x14ac:dyDescent="0.2">
      <c r="DF63" s="10"/>
      <c r="DG63" s="1" t="e">
        <f>#REF!</f>
        <v>#REF!</v>
      </c>
      <c r="DH63" s="1" t="e">
        <f>#REF!</f>
        <v>#REF!</v>
      </c>
      <c r="DI63" s="1" t="e">
        <f>#REF!</f>
        <v>#REF!</v>
      </c>
      <c r="DJ63" s="1" t="e">
        <f>#REF!</f>
        <v>#REF!</v>
      </c>
      <c r="DK63" s="1" t="e">
        <f>#REF!</f>
        <v>#REF!</v>
      </c>
      <c r="DL63" s="1" t="e">
        <f>#REF!</f>
        <v>#REF!</v>
      </c>
    </row>
    <row r="64" spans="98:116" x14ac:dyDescent="0.2">
      <c r="DF64" s="10"/>
      <c r="DG64" s="1" t="e">
        <f>#REF!</f>
        <v>#REF!</v>
      </c>
      <c r="DH64" s="1" t="e">
        <f>#REF!</f>
        <v>#REF!</v>
      </c>
      <c r="DI64" s="1" t="e">
        <f>#REF!</f>
        <v>#REF!</v>
      </c>
      <c r="DJ64" s="1" t="e">
        <f>#REF!</f>
        <v>#REF!</v>
      </c>
      <c r="DK64" s="1" t="e">
        <f>#REF!</f>
        <v>#REF!</v>
      </c>
      <c r="DL64" s="1" t="e">
        <f>#REF!</f>
        <v>#REF!</v>
      </c>
    </row>
    <row r="65" spans="27:116" x14ac:dyDescent="0.2">
      <c r="DF65" s="10"/>
      <c r="DG65" s="1" t="e">
        <f>#REF!</f>
        <v>#REF!</v>
      </c>
      <c r="DH65" s="1" t="e">
        <f>#REF!</f>
        <v>#REF!</v>
      </c>
      <c r="DI65" s="1" t="e">
        <f>#REF!</f>
        <v>#REF!</v>
      </c>
      <c r="DJ65" s="1" t="e">
        <f>#REF!</f>
        <v>#REF!</v>
      </c>
      <c r="DK65" s="1" t="e">
        <f>#REF!</f>
        <v>#REF!</v>
      </c>
      <c r="DL65" s="1" t="e">
        <f>#REF!</f>
        <v>#REF!</v>
      </c>
    </row>
    <row r="66" spans="27:116" x14ac:dyDescent="0.2">
      <c r="DF66" s="10"/>
      <c r="DG66" s="1" t="e">
        <f>#REF!</f>
        <v>#REF!</v>
      </c>
      <c r="DH66" s="1" t="e">
        <f>#REF!</f>
        <v>#REF!</v>
      </c>
      <c r="DI66" s="1" t="e">
        <f>#REF!</f>
        <v>#REF!</v>
      </c>
      <c r="DJ66" s="1" t="e">
        <f>#REF!</f>
        <v>#REF!</v>
      </c>
      <c r="DK66" s="1" t="e">
        <f>#REF!</f>
        <v>#REF!</v>
      </c>
      <c r="DL66" s="1" t="e">
        <f>#REF!</f>
        <v>#REF!</v>
      </c>
    </row>
    <row r="67" spans="27:116" x14ac:dyDescent="0.2">
      <c r="DF67" s="10"/>
      <c r="DG67" s="1" t="e">
        <f>#REF!</f>
        <v>#REF!</v>
      </c>
      <c r="DH67" s="1" t="e">
        <f>#REF!</f>
        <v>#REF!</v>
      </c>
      <c r="DI67" s="1" t="e">
        <f>#REF!</f>
        <v>#REF!</v>
      </c>
      <c r="DJ67" s="1" t="e">
        <f>#REF!</f>
        <v>#REF!</v>
      </c>
      <c r="DK67" s="1" t="e">
        <f>#REF!</f>
        <v>#REF!</v>
      </c>
      <c r="DL67" s="1" t="e">
        <f>#REF!</f>
        <v>#REF!</v>
      </c>
    </row>
    <row r="68" spans="27:116" x14ac:dyDescent="0.2">
      <c r="DF68" s="10"/>
      <c r="DG68" s="1" t="e">
        <f>#REF!</f>
        <v>#REF!</v>
      </c>
      <c r="DH68" s="1" t="e">
        <f>#REF!</f>
        <v>#REF!</v>
      </c>
      <c r="DI68" s="1" t="e">
        <f>#REF!</f>
        <v>#REF!</v>
      </c>
      <c r="DJ68" s="1" t="e">
        <f>#REF!</f>
        <v>#REF!</v>
      </c>
      <c r="DK68" s="1" t="e">
        <f>#REF!</f>
        <v>#REF!</v>
      </c>
      <c r="DL68" s="1" t="e">
        <f>#REF!</f>
        <v>#REF!</v>
      </c>
    </row>
    <row r="69" spans="27:116" x14ac:dyDescent="0.2">
      <c r="DF69" s="10"/>
      <c r="DG69" s="1" t="e">
        <f>#REF!</f>
        <v>#REF!</v>
      </c>
      <c r="DH69" s="1" t="e">
        <f>#REF!</f>
        <v>#REF!</v>
      </c>
      <c r="DI69" s="1" t="e">
        <f>#REF!</f>
        <v>#REF!</v>
      </c>
      <c r="DJ69" s="1" t="e">
        <f>#REF!</f>
        <v>#REF!</v>
      </c>
      <c r="DK69" s="1" t="e">
        <f>#REF!</f>
        <v>#REF!</v>
      </c>
      <c r="DL69" s="1" t="e">
        <f>#REF!</f>
        <v>#REF!</v>
      </c>
    </row>
    <row r="70" spans="27:116" x14ac:dyDescent="0.2">
      <c r="DF70" s="10"/>
      <c r="DG70" s="1" t="e">
        <f>#REF!</f>
        <v>#REF!</v>
      </c>
      <c r="DH70" s="1" t="e">
        <f>#REF!</f>
        <v>#REF!</v>
      </c>
      <c r="DI70" s="1" t="e">
        <f>#REF!</f>
        <v>#REF!</v>
      </c>
      <c r="DJ70" s="1" t="e">
        <f>#REF!</f>
        <v>#REF!</v>
      </c>
      <c r="DK70" s="1" t="e">
        <f>#REF!</f>
        <v>#REF!</v>
      </c>
      <c r="DL70" s="1" t="e">
        <f>#REF!</f>
        <v>#REF!</v>
      </c>
    </row>
    <row r="71" spans="27:116" x14ac:dyDescent="0.2">
      <c r="DF71" s="10"/>
      <c r="DG71" s="1" t="e">
        <f>#REF!</f>
        <v>#REF!</v>
      </c>
      <c r="DH71" s="1" t="e">
        <f>#REF!</f>
        <v>#REF!</v>
      </c>
      <c r="DI71" s="1" t="e">
        <f>#REF!</f>
        <v>#REF!</v>
      </c>
      <c r="DJ71" s="1" t="e">
        <f>#REF!</f>
        <v>#REF!</v>
      </c>
      <c r="DK71" s="1" t="e">
        <f>#REF!</f>
        <v>#REF!</v>
      </c>
      <c r="DL71" s="1" t="e">
        <f>#REF!</f>
        <v>#REF!</v>
      </c>
    </row>
    <row r="72" spans="27:116" x14ac:dyDescent="0.2">
      <c r="DF72" s="10"/>
      <c r="DG72" s="1" t="e">
        <f>#REF!</f>
        <v>#REF!</v>
      </c>
      <c r="DH72" s="1" t="e">
        <f>#REF!</f>
        <v>#REF!</v>
      </c>
      <c r="DI72" s="1" t="e">
        <f>#REF!</f>
        <v>#REF!</v>
      </c>
      <c r="DJ72" s="1" t="e">
        <f>#REF!</f>
        <v>#REF!</v>
      </c>
      <c r="DK72" s="1" t="e">
        <f>#REF!</f>
        <v>#REF!</v>
      </c>
      <c r="DL72" s="1" t="e">
        <f>#REF!</f>
        <v>#REF!</v>
      </c>
    </row>
    <row r="73" spans="27:116" x14ac:dyDescent="0.2">
      <c r="DF73" s="10"/>
      <c r="DG73" s="1" t="e">
        <f>#REF!</f>
        <v>#REF!</v>
      </c>
      <c r="DH73" s="1" t="e">
        <f>#REF!</f>
        <v>#REF!</v>
      </c>
      <c r="DI73" s="1" t="e">
        <f>#REF!</f>
        <v>#REF!</v>
      </c>
      <c r="DJ73" s="1" t="e">
        <f>#REF!</f>
        <v>#REF!</v>
      </c>
      <c r="DK73" s="1" t="e">
        <f>#REF!</f>
        <v>#REF!</v>
      </c>
      <c r="DL73" s="1" t="e">
        <f>#REF!</f>
        <v>#REF!</v>
      </c>
    </row>
    <row r="74" spans="27:116" x14ac:dyDescent="0.2">
      <c r="DF74" s="10"/>
      <c r="DG74" s="1" t="e">
        <f>#REF!</f>
        <v>#REF!</v>
      </c>
      <c r="DH74" s="1" t="e">
        <f>#REF!</f>
        <v>#REF!</v>
      </c>
      <c r="DI74" s="1" t="e">
        <f>#REF!</f>
        <v>#REF!</v>
      </c>
      <c r="DJ74" s="1" t="e">
        <f>#REF!</f>
        <v>#REF!</v>
      </c>
      <c r="DK74" s="1" t="e">
        <f>#REF!</f>
        <v>#REF!</v>
      </c>
      <c r="DL74" s="1" t="e">
        <f>#REF!</f>
        <v>#REF!</v>
      </c>
    </row>
    <row r="75" spans="27:116" x14ac:dyDescent="0.2">
      <c r="DF75" s="10"/>
      <c r="DG75" s="1" t="e">
        <f>#REF!</f>
        <v>#REF!</v>
      </c>
      <c r="DH75" s="1" t="e">
        <f>#REF!</f>
        <v>#REF!</v>
      </c>
      <c r="DI75" s="1" t="e">
        <f>#REF!</f>
        <v>#REF!</v>
      </c>
      <c r="DJ75" s="1" t="e">
        <f>#REF!</f>
        <v>#REF!</v>
      </c>
      <c r="DK75" s="1" t="e">
        <f>#REF!</f>
        <v>#REF!</v>
      </c>
      <c r="DL75" s="1" t="e">
        <f>#REF!</f>
        <v>#REF!</v>
      </c>
    </row>
    <row r="76" spans="27:116" x14ac:dyDescent="0.2">
      <c r="DF76" s="10"/>
      <c r="DG76" s="1" t="e">
        <f>#REF!</f>
        <v>#REF!</v>
      </c>
      <c r="DH76" s="1" t="e">
        <f>#REF!</f>
        <v>#REF!</v>
      </c>
      <c r="DI76" s="1" t="e">
        <f>#REF!</f>
        <v>#REF!</v>
      </c>
      <c r="DJ76" s="1" t="e">
        <f>#REF!</f>
        <v>#REF!</v>
      </c>
      <c r="DK76" s="1" t="e">
        <f>#REF!</f>
        <v>#REF!</v>
      </c>
      <c r="DL76" s="1" t="e">
        <f>#REF!</f>
        <v>#REF!</v>
      </c>
    </row>
    <row r="77" spans="27:116" x14ac:dyDescent="0.2">
      <c r="AA77" s="16"/>
      <c r="DF77" s="10"/>
      <c r="DG77" s="1" t="e">
        <f>#REF!</f>
        <v>#REF!</v>
      </c>
      <c r="DH77" s="1" t="e">
        <f>#REF!</f>
        <v>#REF!</v>
      </c>
      <c r="DI77" s="1" t="e">
        <f>#REF!</f>
        <v>#REF!</v>
      </c>
      <c r="DJ77" s="1" t="e">
        <f>#REF!</f>
        <v>#REF!</v>
      </c>
      <c r="DK77" s="1" t="e">
        <f>#REF!</f>
        <v>#REF!</v>
      </c>
      <c r="DL77" s="1" t="e">
        <f>#REF!</f>
        <v>#REF!</v>
      </c>
    </row>
    <row r="78" spans="27:116" x14ac:dyDescent="0.2">
      <c r="AA78" s="16"/>
      <c r="DF78" s="10"/>
      <c r="DG78" s="1" t="e">
        <f>#REF!</f>
        <v>#REF!</v>
      </c>
      <c r="DH78" s="1" t="e">
        <f>#REF!</f>
        <v>#REF!</v>
      </c>
      <c r="DI78" s="1" t="e">
        <f>#REF!</f>
        <v>#REF!</v>
      </c>
      <c r="DJ78" s="1" t="e">
        <f>#REF!</f>
        <v>#REF!</v>
      </c>
      <c r="DK78" s="1" t="e">
        <f>#REF!</f>
        <v>#REF!</v>
      </c>
      <c r="DL78" s="1" t="e">
        <f>#REF!</f>
        <v>#REF!</v>
      </c>
    </row>
    <row r="79" spans="27:116" x14ac:dyDescent="0.2">
      <c r="AA79" s="16"/>
      <c r="DF79" s="10"/>
      <c r="DG79" s="1" t="e">
        <f>#REF!</f>
        <v>#REF!</v>
      </c>
      <c r="DH79" s="1" t="e">
        <f>#REF!</f>
        <v>#REF!</v>
      </c>
      <c r="DI79" s="1" t="e">
        <f>#REF!</f>
        <v>#REF!</v>
      </c>
      <c r="DJ79" s="1" t="e">
        <f>#REF!</f>
        <v>#REF!</v>
      </c>
      <c r="DK79" s="1" t="e">
        <f>#REF!</f>
        <v>#REF!</v>
      </c>
      <c r="DL79" s="1" t="e">
        <f>#REF!</f>
        <v>#REF!</v>
      </c>
    </row>
    <row r="80" spans="27:116" x14ac:dyDescent="0.2">
      <c r="DF80" s="10"/>
      <c r="DG80" s="1" t="e">
        <f>#REF!</f>
        <v>#REF!</v>
      </c>
      <c r="DH80" s="1" t="e">
        <f>#REF!</f>
        <v>#REF!</v>
      </c>
      <c r="DI80" s="1" t="e">
        <f>#REF!</f>
        <v>#REF!</v>
      </c>
      <c r="DJ80" s="1" t="e">
        <f>#REF!</f>
        <v>#REF!</v>
      </c>
      <c r="DK80" s="1" t="e">
        <f>#REF!</f>
        <v>#REF!</v>
      </c>
      <c r="DL80" s="1" t="e">
        <f>#REF!</f>
        <v>#REF!</v>
      </c>
    </row>
    <row r="81" spans="110:116" x14ac:dyDescent="0.2">
      <c r="DF81" s="10"/>
      <c r="DG81" s="1" t="e">
        <f>#REF!</f>
        <v>#REF!</v>
      </c>
      <c r="DH81" s="1" t="e">
        <f>#REF!</f>
        <v>#REF!</v>
      </c>
      <c r="DI81" s="1" t="e">
        <f>#REF!</f>
        <v>#REF!</v>
      </c>
      <c r="DJ81" s="1" t="e">
        <f>#REF!</f>
        <v>#REF!</v>
      </c>
      <c r="DK81" s="1" t="e">
        <f>#REF!</f>
        <v>#REF!</v>
      </c>
      <c r="DL81" s="1" t="e">
        <f>#REF!</f>
        <v>#REF!</v>
      </c>
    </row>
  </sheetData>
  <sheetProtection sheet="1" objects="1" scenarios="1"/>
  <mergeCells count="18">
    <mergeCell ref="Z31:AE31"/>
    <mergeCell ref="AF31:AG31"/>
    <mergeCell ref="AS33:AT33"/>
    <mergeCell ref="Z34:AE34"/>
    <mergeCell ref="AF34:AG34"/>
    <mergeCell ref="AL34:AR34"/>
    <mergeCell ref="AS34:AT34"/>
    <mergeCell ref="Z35:AE35"/>
    <mergeCell ref="AF35:AG35"/>
    <mergeCell ref="Z33:AE33"/>
    <mergeCell ref="AF33:AG33"/>
    <mergeCell ref="AL33:AR33"/>
    <mergeCell ref="Z41:AG41"/>
    <mergeCell ref="AH41:AI41"/>
    <mergeCell ref="Z38:AG38"/>
    <mergeCell ref="AH38:AI38"/>
    <mergeCell ref="Z40:AG40"/>
    <mergeCell ref="AH40:AI40"/>
  </mergeCells>
  <conditionalFormatting sqref="A3:X2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Z3:AW26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Y81"/>
  <sheetViews>
    <sheetView topLeftCell="J2" zoomScale="70" zoomScaleNormal="70" workbookViewId="0">
      <selection activeCell="AS33" sqref="AS33:AT34"/>
    </sheetView>
  </sheetViews>
  <sheetFormatPr defaultColWidth="4.44140625" defaultRowHeight="15" x14ac:dyDescent="0.2"/>
  <cols>
    <col min="1" max="25" width="4.44140625" style="1"/>
    <col min="26" max="50" width="4" style="1" customWidth="1"/>
    <col min="51" max="100" width="4.44140625" style="1"/>
    <col min="101" max="101" width="4.5546875" style="1" bestFit="1" customWidth="1"/>
    <col min="102" max="102" width="5.5546875" style="1" bestFit="1" customWidth="1"/>
    <col min="103" max="103" width="4.44140625" style="1"/>
    <col min="104" max="104" width="8.21875" style="1" bestFit="1" customWidth="1"/>
    <col min="105" max="105" width="4.44140625" style="1"/>
    <col min="106" max="106" width="4.5546875" style="1" bestFit="1" customWidth="1"/>
    <col min="107" max="107" width="4.44140625" style="1"/>
    <col min="108" max="108" width="5.77734375" style="1" bestFit="1" customWidth="1"/>
    <col min="109" max="111" width="4.44140625" style="1"/>
    <col min="112" max="112" width="4.5546875" style="1" bestFit="1" customWidth="1"/>
    <col min="113" max="113" width="9.33203125" style="1" bestFit="1" customWidth="1"/>
    <col min="114" max="118" width="4.5546875" style="1" bestFit="1" customWidth="1"/>
    <col min="119" max="119" width="5.77734375" style="1" bestFit="1" customWidth="1"/>
    <col min="120" max="121" width="4.44140625" style="1"/>
    <col min="122" max="123" width="4.5546875" style="1" bestFit="1" customWidth="1"/>
    <col min="124" max="124" width="4.44140625" style="1"/>
    <col min="125" max="125" width="4.5546875" style="1" bestFit="1" customWidth="1"/>
    <col min="126" max="126" width="4.44140625" style="1"/>
    <col min="127" max="127" width="4.5546875" style="1" bestFit="1" customWidth="1"/>
    <col min="128" max="128" width="4.44140625" style="1"/>
    <col min="129" max="129" width="5.77734375" style="1" bestFit="1" customWidth="1"/>
    <col min="130" max="16384" width="4.44140625" style="1"/>
  </cols>
  <sheetData>
    <row r="1" spans="1:129" ht="18" x14ac:dyDescent="0.2">
      <c r="A1" s="1" t="s">
        <v>27</v>
      </c>
      <c r="Z1" s="1" t="s">
        <v>25</v>
      </c>
    </row>
    <row r="2" spans="1:129" ht="9.1999999999999993" customHeight="1" x14ac:dyDescent="0.2"/>
    <row r="3" spans="1:129" x14ac:dyDescent="0.2">
      <c r="A3" s="1">
        <v>2</v>
      </c>
      <c r="B3" s="1">
        <v>2</v>
      </c>
      <c r="C3" s="1">
        <v>2</v>
      </c>
      <c r="D3" s="1">
        <v>2</v>
      </c>
      <c r="E3" s="1">
        <v>2</v>
      </c>
      <c r="F3" s="1">
        <v>2</v>
      </c>
      <c r="G3" s="1">
        <v>2</v>
      </c>
      <c r="H3" s="1">
        <v>2</v>
      </c>
      <c r="I3" s="1">
        <v>2</v>
      </c>
      <c r="J3" s="1">
        <v>2</v>
      </c>
      <c r="K3" s="1">
        <v>2</v>
      </c>
      <c r="L3" s="1">
        <v>2</v>
      </c>
      <c r="M3" s="1">
        <v>2</v>
      </c>
      <c r="N3" s="1">
        <v>2</v>
      </c>
      <c r="O3" s="1">
        <v>2</v>
      </c>
      <c r="P3" s="1">
        <v>2</v>
      </c>
      <c r="Q3" s="1">
        <v>2</v>
      </c>
      <c r="R3" s="1">
        <v>2</v>
      </c>
      <c r="S3" s="1">
        <v>2</v>
      </c>
      <c r="T3" s="1">
        <v>2</v>
      </c>
      <c r="U3" s="1">
        <v>2</v>
      </c>
      <c r="V3" s="1">
        <v>2</v>
      </c>
      <c r="W3" s="1">
        <v>2</v>
      </c>
      <c r="X3" s="1">
        <v>2</v>
      </c>
      <c r="Z3" s="1">
        <v>1.1581300000000001</v>
      </c>
      <c r="AA3" s="1">
        <v>1.4831300000000001</v>
      </c>
      <c r="AB3" s="1">
        <v>1.70522</v>
      </c>
      <c r="AC3" s="1">
        <v>1.79362</v>
      </c>
      <c r="AD3" s="1">
        <v>1.70191</v>
      </c>
      <c r="AE3" s="1">
        <v>1.6180699999999999</v>
      </c>
      <c r="AF3" s="1">
        <v>1.6432899999999999</v>
      </c>
      <c r="AG3" s="1">
        <v>1.69058</v>
      </c>
      <c r="AH3" s="1">
        <v>1.7408399999999999</v>
      </c>
      <c r="AI3" s="1">
        <v>1.78329</v>
      </c>
      <c r="AJ3" s="1">
        <v>1.87157</v>
      </c>
      <c r="AK3" s="1">
        <v>1.9274500000000001</v>
      </c>
      <c r="AL3" s="1">
        <v>1.93231</v>
      </c>
      <c r="AM3" s="1">
        <v>1.8890100000000001</v>
      </c>
      <c r="AN3" s="1">
        <v>1.8471500000000001</v>
      </c>
      <c r="AO3" s="1">
        <v>1.78749</v>
      </c>
      <c r="AP3" s="1">
        <v>1.6793499999999999</v>
      </c>
      <c r="AQ3" s="1">
        <v>1.5548900000000001</v>
      </c>
      <c r="AR3" s="1">
        <v>1.5531600000000001</v>
      </c>
      <c r="AS3" s="1">
        <v>1.6059399999999999</v>
      </c>
      <c r="AT3" s="1">
        <v>1.72481</v>
      </c>
      <c r="AU3" s="1">
        <v>1.69374</v>
      </c>
      <c r="AV3" s="1">
        <v>1.5146500000000001</v>
      </c>
      <c r="AW3" s="1">
        <v>1.20825</v>
      </c>
    </row>
    <row r="4" spans="1:129" x14ac:dyDescent="0.2">
      <c r="A4" s="1">
        <v>2</v>
      </c>
      <c r="B4" s="1">
        <v>2</v>
      </c>
      <c r="C4" s="1">
        <v>2</v>
      </c>
      <c r="D4" s="1">
        <v>2</v>
      </c>
      <c r="E4" s="1">
        <v>2</v>
      </c>
      <c r="F4" s="1">
        <v>2</v>
      </c>
      <c r="G4" s="1">
        <v>2</v>
      </c>
      <c r="H4" s="1">
        <v>2</v>
      </c>
      <c r="I4" s="1">
        <v>2</v>
      </c>
      <c r="J4" s="1">
        <v>2</v>
      </c>
      <c r="K4" s="1">
        <v>2</v>
      </c>
      <c r="L4" s="1">
        <v>2</v>
      </c>
      <c r="M4" s="1">
        <v>2</v>
      </c>
      <c r="N4" s="1">
        <v>2</v>
      </c>
      <c r="O4" s="1">
        <v>2</v>
      </c>
      <c r="P4" s="1">
        <v>2</v>
      </c>
      <c r="Q4" s="1">
        <v>2</v>
      </c>
      <c r="R4" s="1">
        <v>2</v>
      </c>
      <c r="S4" s="1">
        <v>2</v>
      </c>
      <c r="T4" s="1">
        <v>2</v>
      </c>
      <c r="U4" s="1">
        <v>2</v>
      </c>
      <c r="V4" s="1">
        <v>2</v>
      </c>
      <c r="W4" s="1">
        <v>2</v>
      </c>
      <c r="X4" s="1">
        <v>2</v>
      </c>
      <c r="Z4" s="1">
        <v>1.4471000000000001</v>
      </c>
      <c r="AA4" s="1">
        <v>1.8526499999999999</v>
      </c>
      <c r="AB4" s="1">
        <v>2.1659299999999999</v>
      </c>
      <c r="AC4" s="1">
        <v>2.2876699999999999</v>
      </c>
      <c r="AD4" s="1">
        <v>2.2121900000000001</v>
      </c>
      <c r="AE4" s="1">
        <v>2.35188</v>
      </c>
      <c r="AF4" s="1">
        <v>2.7260900000000001</v>
      </c>
      <c r="AG4" s="1">
        <v>3.27745</v>
      </c>
      <c r="AH4" s="1">
        <v>3.8921299999999999</v>
      </c>
      <c r="AI4" s="1">
        <v>4.4617300000000002</v>
      </c>
      <c r="AJ4" s="1">
        <v>5.0282299999999998</v>
      </c>
      <c r="AK4" s="1">
        <v>5.3256899999999998</v>
      </c>
      <c r="AL4" s="1">
        <v>5.4150600000000004</v>
      </c>
      <c r="AM4" s="1">
        <v>5.4096799999999998</v>
      </c>
      <c r="AN4" s="1">
        <v>5.36477</v>
      </c>
      <c r="AO4" s="1">
        <v>5.0697000000000001</v>
      </c>
      <c r="AP4" s="1">
        <v>4.5681500000000002</v>
      </c>
      <c r="AQ4" s="1">
        <v>3.90815</v>
      </c>
      <c r="AR4" s="1">
        <v>3.3700800000000002</v>
      </c>
      <c r="AS4" s="1">
        <v>2.8424800000000001</v>
      </c>
      <c r="AT4" s="1">
        <v>2.57666</v>
      </c>
      <c r="AU4" s="1">
        <v>2.2392599999999998</v>
      </c>
      <c r="AV4" s="1">
        <v>1.9551799999999999</v>
      </c>
      <c r="AW4" s="1">
        <v>1.5119499999999999</v>
      </c>
    </row>
    <row r="5" spans="1:129" x14ac:dyDescent="0.2">
      <c r="A5" s="1">
        <v>2</v>
      </c>
      <c r="B5" s="1">
        <v>2</v>
      </c>
      <c r="C5" s="1">
        <v>2</v>
      </c>
      <c r="D5" s="1">
        <v>2</v>
      </c>
      <c r="E5" s="1">
        <v>2</v>
      </c>
      <c r="F5" s="1">
        <v>2</v>
      </c>
      <c r="G5" s="1">
        <v>2</v>
      </c>
      <c r="H5" s="1">
        <v>2</v>
      </c>
      <c r="I5" s="1">
        <v>2</v>
      </c>
      <c r="J5" s="1">
        <v>2</v>
      </c>
      <c r="K5" s="1">
        <v>2</v>
      </c>
      <c r="L5" s="1">
        <v>2</v>
      </c>
      <c r="M5" s="1">
        <v>2</v>
      </c>
      <c r="N5" s="1">
        <v>2</v>
      </c>
      <c r="O5" s="1">
        <v>2</v>
      </c>
      <c r="P5" s="1">
        <v>2</v>
      </c>
      <c r="Q5" s="1">
        <v>2</v>
      </c>
      <c r="R5" s="1">
        <v>2</v>
      </c>
      <c r="S5" s="1">
        <v>2</v>
      </c>
      <c r="T5" s="1">
        <v>2</v>
      </c>
      <c r="U5" s="1">
        <v>2</v>
      </c>
      <c r="V5" s="1">
        <v>2</v>
      </c>
      <c r="W5" s="1">
        <v>2</v>
      </c>
      <c r="X5" s="1">
        <v>2</v>
      </c>
      <c r="Z5" s="1">
        <v>1.66334</v>
      </c>
      <c r="AA5" s="1">
        <v>2.1301700000000001</v>
      </c>
      <c r="AB5" s="1">
        <v>2.5183200000000001</v>
      </c>
      <c r="AC5" s="1">
        <v>2.9239199999999999</v>
      </c>
      <c r="AD5" s="1">
        <v>3.3062499999999999</v>
      </c>
      <c r="AE5" s="1">
        <v>4.2566600000000001</v>
      </c>
      <c r="AF5" s="1">
        <v>5.5338200000000004</v>
      </c>
      <c r="AG5" s="1">
        <v>6.9617199999999997</v>
      </c>
      <c r="AH5" s="1">
        <v>8.3437599999999996</v>
      </c>
      <c r="AI5" s="1">
        <v>9.3868899999999993</v>
      </c>
      <c r="AJ5" s="1">
        <v>10.1487</v>
      </c>
      <c r="AK5" s="1">
        <v>10.5373</v>
      </c>
      <c r="AL5" s="1">
        <v>10.6065</v>
      </c>
      <c r="AM5" s="1">
        <v>10.6449</v>
      </c>
      <c r="AN5" s="1">
        <v>10.7044</v>
      </c>
      <c r="AO5" s="1">
        <v>10.293900000000001</v>
      </c>
      <c r="AP5" s="1">
        <v>9.6748899999999995</v>
      </c>
      <c r="AQ5" s="1">
        <v>8.5064299999999999</v>
      </c>
      <c r="AR5" s="1">
        <v>7.2051600000000002</v>
      </c>
      <c r="AS5" s="1">
        <v>5.6803299999999997</v>
      </c>
      <c r="AT5" s="1">
        <v>4.43492</v>
      </c>
      <c r="AU5" s="1">
        <v>3.2231999999999998</v>
      </c>
      <c r="AV5" s="1">
        <v>2.4430700000000001</v>
      </c>
      <c r="AW5" s="1">
        <v>1.65022</v>
      </c>
    </row>
    <row r="6" spans="1:129" x14ac:dyDescent="0.2">
      <c r="A6" s="1">
        <v>2</v>
      </c>
      <c r="B6" s="1">
        <v>2</v>
      </c>
      <c r="C6" s="1">
        <v>2</v>
      </c>
      <c r="D6" s="1">
        <v>2</v>
      </c>
      <c r="E6" s="1">
        <v>2</v>
      </c>
      <c r="F6" s="1">
        <v>2</v>
      </c>
      <c r="G6" s="1">
        <v>2</v>
      </c>
      <c r="H6" s="1">
        <v>2</v>
      </c>
      <c r="I6" s="1">
        <v>2</v>
      </c>
      <c r="J6" s="1">
        <v>2</v>
      </c>
      <c r="K6" s="1">
        <v>2</v>
      </c>
      <c r="L6" s="1">
        <v>2</v>
      </c>
      <c r="M6" s="1">
        <v>2</v>
      </c>
      <c r="N6" s="1">
        <v>2</v>
      </c>
      <c r="O6" s="1">
        <v>2</v>
      </c>
      <c r="P6" s="1">
        <v>2</v>
      </c>
      <c r="Q6" s="1">
        <v>2</v>
      </c>
      <c r="R6" s="1">
        <v>2</v>
      </c>
      <c r="S6" s="1">
        <v>2</v>
      </c>
      <c r="T6" s="1">
        <v>2</v>
      </c>
      <c r="U6" s="1">
        <v>2</v>
      </c>
      <c r="V6" s="1">
        <v>2</v>
      </c>
      <c r="W6" s="1">
        <v>2</v>
      </c>
      <c r="X6" s="1">
        <v>2</v>
      </c>
      <c r="Z6" s="1">
        <v>1.8043</v>
      </c>
      <c r="AA6" s="1">
        <v>2.31053</v>
      </c>
      <c r="AB6" s="1">
        <v>2.9437099999999998</v>
      </c>
      <c r="AC6" s="1">
        <v>3.8909199999999999</v>
      </c>
      <c r="AD6" s="1">
        <v>5.1096399999999997</v>
      </c>
      <c r="AE6" s="1">
        <v>7.2974100000000002</v>
      </c>
      <c r="AF6" s="1">
        <v>9.8040599999999998</v>
      </c>
      <c r="AG6" s="1">
        <v>12.277100000000001</v>
      </c>
      <c r="AH6" s="1">
        <v>14.443199999999999</v>
      </c>
      <c r="AI6" s="1">
        <v>15.897</v>
      </c>
      <c r="AJ6" s="1">
        <v>16.821400000000001</v>
      </c>
      <c r="AK6" s="1">
        <v>17.346399999999999</v>
      </c>
      <c r="AL6" s="1">
        <v>17.446400000000001</v>
      </c>
      <c r="AM6" s="1">
        <v>17.657800000000002</v>
      </c>
      <c r="AN6" s="1">
        <v>17.9099</v>
      </c>
      <c r="AO6" s="1">
        <v>17.4861</v>
      </c>
      <c r="AP6" s="1">
        <v>16.7943</v>
      </c>
      <c r="AQ6" s="1">
        <v>15.28</v>
      </c>
      <c r="AR6" s="1">
        <v>13.1265</v>
      </c>
      <c r="AS6" s="1">
        <v>10.3957</v>
      </c>
      <c r="AT6" s="1">
        <v>7.7503799999999998</v>
      </c>
      <c r="AU6" s="1">
        <v>5.1769499999999997</v>
      </c>
      <c r="AV6" s="1">
        <v>3.42713</v>
      </c>
      <c r="AW6" s="1">
        <v>1.95346</v>
      </c>
    </row>
    <row r="7" spans="1:129" x14ac:dyDescent="0.2">
      <c r="A7" s="1">
        <v>2</v>
      </c>
      <c r="B7" s="1">
        <v>2</v>
      </c>
      <c r="C7" s="1">
        <v>2</v>
      </c>
      <c r="D7" s="1">
        <v>2</v>
      </c>
      <c r="E7" s="1">
        <v>2</v>
      </c>
      <c r="F7" s="1">
        <v>2</v>
      </c>
      <c r="G7" s="1">
        <v>2</v>
      </c>
      <c r="H7" s="1">
        <v>2</v>
      </c>
      <c r="I7" s="1">
        <v>46</v>
      </c>
      <c r="J7" s="1">
        <v>31</v>
      </c>
      <c r="K7" s="1">
        <v>40</v>
      </c>
      <c r="L7" s="1">
        <v>40</v>
      </c>
      <c r="M7" s="1">
        <v>46</v>
      </c>
      <c r="N7" s="1">
        <v>47</v>
      </c>
      <c r="O7" s="1">
        <v>31</v>
      </c>
      <c r="P7" s="1">
        <v>49</v>
      </c>
      <c r="Q7" s="1">
        <v>37</v>
      </c>
      <c r="R7" s="1">
        <v>45</v>
      </c>
      <c r="S7" s="1">
        <v>2</v>
      </c>
      <c r="T7" s="1">
        <v>2</v>
      </c>
      <c r="U7" s="1">
        <v>2</v>
      </c>
      <c r="V7" s="1">
        <v>2</v>
      </c>
      <c r="W7" s="1">
        <v>2</v>
      </c>
      <c r="X7" s="1">
        <v>2</v>
      </c>
      <c r="Z7" s="1">
        <v>1.81698</v>
      </c>
      <c r="AA7" s="1">
        <v>2.5891500000000001</v>
      </c>
      <c r="AB7" s="1">
        <v>3.84944</v>
      </c>
      <c r="AC7" s="1">
        <v>5.8607100000000001</v>
      </c>
      <c r="AD7" s="1">
        <v>8.4488299999999992</v>
      </c>
      <c r="AE7" s="1">
        <v>12.181100000000001</v>
      </c>
      <c r="AF7" s="1">
        <v>15.964600000000001</v>
      </c>
      <c r="AG7" s="1">
        <v>19.295500000000001</v>
      </c>
      <c r="AH7" s="1">
        <v>21.8874</v>
      </c>
      <c r="AI7" s="1">
        <v>23.511500000000002</v>
      </c>
      <c r="AJ7" s="1">
        <v>24.467500000000001</v>
      </c>
      <c r="AK7" s="1">
        <v>25.034600000000001</v>
      </c>
      <c r="AL7" s="1">
        <v>25.123699999999999</v>
      </c>
      <c r="AM7" s="1">
        <v>25.411799999999999</v>
      </c>
      <c r="AN7" s="1">
        <v>25.7621</v>
      </c>
      <c r="AO7" s="1">
        <v>25.351800000000001</v>
      </c>
      <c r="AP7" s="1">
        <v>24.7285</v>
      </c>
      <c r="AQ7" s="1">
        <v>23.135899999999999</v>
      </c>
      <c r="AR7" s="1">
        <v>20.296099999999999</v>
      </c>
      <c r="AS7" s="1">
        <v>16.356400000000001</v>
      </c>
      <c r="AT7" s="1">
        <v>12.119300000000001</v>
      </c>
      <c r="AU7" s="1">
        <v>7.8665399999999996</v>
      </c>
      <c r="AV7" s="1">
        <v>4.7606099999999998</v>
      </c>
      <c r="AW7" s="1">
        <v>2.3672599999999999</v>
      </c>
    </row>
    <row r="8" spans="1:129" x14ac:dyDescent="0.2">
      <c r="A8" s="1">
        <v>2</v>
      </c>
      <c r="B8" s="1">
        <v>2</v>
      </c>
      <c r="C8" s="1">
        <v>2</v>
      </c>
      <c r="D8" s="1">
        <v>2</v>
      </c>
      <c r="E8" s="1">
        <v>2</v>
      </c>
      <c r="F8" s="1">
        <v>2</v>
      </c>
      <c r="G8" s="1">
        <v>49</v>
      </c>
      <c r="H8" s="1">
        <v>45</v>
      </c>
      <c r="I8" s="1">
        <v>49</v>
      </c>
      <c r="J8" s="1">
        <v>38</v>
      </c>
      <c r="K8" s="1">
        <v>32</v>
      </c>
      <c r="L8" s="1">
        <v>48</v>
      </c>
      <c r="M8" s="1">
        <v>30</v>
      </c>
      <c r="N8" s="1">
        <v>33</v>
      </c>
      <c r="O8" s="1">
        <v>43</v>
      </c>
      <c r="P8" s="1">
        <v>35</v>
      </c>
      <c r="Q8" s="1">
        <v>40</v>
      </c>
      <c r="R8" s="1">
        <v>50</v>
      </c>
      <c r="S8" s="1">
        <v>41</v>
      </c>
      <c r="T8" s="1">
        <v>47</v>
      </c>
      <c r="U8" s="1">
        <v>2</v>
      </c>
      <c r="V8" s="1">
        <v>2</v>
      </c>
      <c r="W8" s="1">
        <v>2</v>
      </c>
      <c r="X8" s="1">
        <v>2</v>
      </c>
      <c r="Z8" s="1">
        <v>1.86453</v>
      </c>
      <c r="AA8" s="1">
        <v>3.0562299999999998</v>
      </c>
      <c r="AB8" s="1">
        <v>5.1135599999999997</v>
      </c>
      <c r="AC8" s="1">
        <v>8.3784600000000005</v>
      </c>
      <c r="AD8" s="1">
        <v>12.475</v>
      </c>
      <c r="AE8" s="1">
        <v>17.687899999999999</v>
      </c>
      <c r="AF8" s="1">
        <v>22.547799999999999</v>
      </c>
      <c r="AG8" s="1">
        <v>26.468900000000001</v>
      </c>
      <c r="AH8" s="1">
        <v>29.048100000000002</v>
      </c>
      <c r="AI8" s="1">
        <v>30.605699999999999</v>
      </c>
      <c r="AJ8" s="1">
        <v>31.440100000000001</v>
      </c>
      <c r="AK8" s="1">
        <v>31.992999999999999</v>
      </c>
      <c r="AL8" s="1">
        <v>32.099400000000003</v>
      </c>
      <c r="AM8" s="1">
        <v>32.522399999999998</v>
      </c>
      <c r="AN8" s="1">
        <v>32.943199999999997</v>
      </c>
      <c r="AO8" s="1">
        <v>32.654600000000002</v>
      </c>
      <c r="AP8" s="1">
        <v>32.183300000000003</v>
      </c>
      <c r="AQ8" s="1">
        <v>30.735399999999998</v>
      </c>
      <c r="AR8" s="1">
        <v>27.428999999999998</v>
      </c>
      <c r="AS8" s="1">
        <v>22.5121</v>
      </c>
      <c r="AT8" s="1">
        <v>16.7744</v>
      </c>
      <c r="AU8" s="1">
        <v>10.894500000000001</v>
      </c>
      <c r="AV8" s="1">
        <v>6.3242700000000003</v>
      </c>
      <c r="AW8" s="1">
        <v>2.9091300000000002</v>
      </c>
    </row>
    <row r="9" spans="1:129" x14ac:dyDescent="0.2">
      <c r="A9" s="1">
        <v>2</v>
      </c>
      <c r="B9" s="1">
        <v>2</v>
      </c>
      <c r="C9" s="1">
        <v>2</v>
      </c>
      <c r="D9" s="1">
        <v>2</v>
      </c>
      <c r="E9" s="1">
        <v>2</v>
      </c>
      <c r="F9" s="1">
        <v>39</v>
      </c>
      <c r="G9" s="1">
        <v>33</v>
      </c>
      <c r="H9" s="1">
        <v>38</v>
      </c>
      <c r="I9" s="1">
        <v>44</v>
      </c>
      <c r="J9" s="1">
        <v>33</v>
      </c>
      <c r="K9" s="1">
        <v>30</v>
      </c>
      <c r="L9" s="1">
        <v>30</v>
      </c>
      <c r="M9" s="1">
        <v>48</v>
      </c>
      <c r="N9" s="1">
        <v>34</v>
      </c>
      <c r="O9" s="1">
        <v>45</v>
      </c>
      <c r="P9" s="1">
        <v>36</v>
      </c>
      <c r="Q9" s="1">
        <v>45</v>
      </c>
      <c r="R9" s="1">
        <v>43</v>
      </c>
      <c r="S9" s="1">
        <v>45</v>
      </c>
      <c r="T9" s="1">
        <v>47</v>
      </c>
      <c r="U9" s="1">
        <v>44</v>
      </c>
      <c r="V9" s="1">
        <v>2</v>
      </c>
      <c r="W9" s="1">
        <v>2</v>
      </c>
      <c r="X9" s="1">
        <v>2</v>
      </c>
      <c r="Z9" s="1">
        <v>2.0379700000000001</v>
      </c>
      <c r="AA9" s="1">
        <v>3.94313</v>
      </c>
      <c r="AB9" s="1">
        <v>7.0962300000000003</v>
      </c>
      <c r="AC9" s="1">
        <v>11.8123</v>
      </c>
      <c r="AD9" s="1">
        <v>17.383800000000001</v>
      </c>
      <c r="AE9" s="1">
        <v>23.667200000000001</v>
      </c>
      <c r="AF9" s="1">
        <v>29.071200000000001</v>
      </c>
      <c r="AG9" s="1">
        <v>32.909700000000001</v>
      </c>
      <c r="AH9" s="1">
        <v>34.8932</v>
      </c>
      <c r="AI9" s="1">
        <v>36.063600000000001</v>
      </c>
      <c r="AJ9" s="1">
        <v>36.5854</v>
      </c>
      <c r="AK9" s="1">
        <v>37.027700000000003</v>
      </c>
      <c r="AL9" s="1">
        <v>37.148600000000002</v>
      </c>
      <c r="AM9" s="1">
        <v>37.566099999999999</v>
      </c>
      <c r="AN9" s="1">
        <v>37.913699999999999</v>
      </c>
      <c r="AO9" s="1">
        <v>37.731999999999999</v>
      </c>
      <c r="AP9" s="1">
        <v>37.329700000000003</v>
      </c>
      <c r="AQ9" s="1">
        <v>36.324399999999997</v>
      </c>
      <c r="AR9" s="1">
        <v>32.996699999999997</v>
      </c>
      <c r="AS9" s="1">
        <v>27.675899999999999</v>
      </c>
      <c r="AT9" s="1">
        <v>20.994599999999998</v>
      </c>
      <c r="AU9" s="1">
        <v>13.870799999999999</v>
      </c>
      <c r="AV9" s="1">
        <v>7.9602300000000001</v>
      </c>
      <c r="AW9" s="1">
        <v>3.6067900000000002</v>
      </c>
    </row>
    <row r="10" spans="1:129" x14ac:dyDescent="0.2">
      <c r="A10" s="1">
        <v>2</v>
      </c>
      <c r="B10" s="1">
        <v>2</v>
      </c>
      <c r="C10" s="1">
        <v>2</v>
      </c>
      <c r="D10" s="1">
        <v>2</v>
      </c>
      <c r="E10" s="1">
        <v>50</v>
      </c>
      <c r="F10" s="1">
        <v>50</v>
      </c>
      <c r="G10" s="1">
        <v>43</v>
      </c>
      <c r="H10" s="1">
        <v>41</v>
      </c>
      <c r="I10" s="1">
        <v>44</v>
      </c>
      <c r="J10" s="1">
        <v>39</v>
      </c>
      <c r="K10" s="1">
        <v>38</v>
      </c>
      <c r="L10" s="1">
        <v>49</v>
      </c>
      <c r="M10" s="1">
        <v>47</v>
      </c>
      <c r="N10" s="1">
        <v>47</v>
      </c>
      <c r="O10" s="1">
        <v>32</v>
      </c>
      <c r="P10" s="1">
        <v>42</v>
      </c>
      <c r="Q10" s="1">
        <v>38</v>
      </c>
      <c r="R10" s="1">
        <v>41</v>
      </c>
      <c r="S10" s="1">
        <v>47</v>
      </c>
      <c r="T10" s="1">
        <v>40</v>
      </c>
      <c r="U10" s="1">
        <v>46</v>
      </c>
      <c r="V10" s="1">
        <v>2</v>
      </c>
      <c r="W10" s="1">
        <v>2</v>
      </c>
      <c r="X10" s="1">
        <v>2</v>
      </c>
      <c r="Z10" s="1">
        <v>2.3769100000000001</v>
      </c>
      <c r="AA10" s="1">
        <v>5.1513299999999997</v>
      </c>
      <c r="AB10" s="1">
        <v>10.5975</v>
      </c>
      <c r="AC10" s="1">
        <v>18.540900000000001</v>
      </c>
      <c r="AD10" s="1">
        <v>26.822700000000001</v>
      </c>
      <c r="AE10" s="1">
        <v>34.660600000000002</v>
      </c>
      <c r="AF10" s="1">
        <v>40.036499999999997</v>
      </c>
      <c r="AG10" s="1">
        <v>42.153500000000001</v>
      </c>
      <c r="AH10" s="1">
        <v>41.804900000000004</v>
      </c>
      <c r="AI10" s="1">
        <v>40.6203</v>
      </c>
      <c r="AJ10" s="1">
        <v>39.865000000000002</v>
      </c>
      <c r="AK10" s="1">
        <v>40.174700000000001</v>
      </c>
      <c r="AL10" s="1">
        <v>40.339399999999998</v>
      </c>
      <c r="AM10" s="1">
        <v>40.661999999999999</v>
      </c>
      <c r="AN10" s="1">
        <v>40.916899999999998</v>
      </c>
      <c r="AO10" s="1">
        <v>40.8337</v>
      </c>
      <c r="AP10" s="1">
        <v>40.572099999999999</v>
      </c>
      <c r="AQ10" s="1">
        <v>39.843499999999999</v>
      </c>
      <c r="AR10" s="1">
        <v>36.594000000000001</v>
      </c>
      <c r="AS10" s="1">
        <v>31.009699999999999</v>
      </c>
      <c r="AT10" s="1">
        <v>23.740600000000001</v>
      </c>
      <c r="AU10" s="1">
        <v>15.8149</v>
      </c>
      <c r="AV10" s="1">
        <v>9.0021500000000003</v>
      </c>
      <c r="AW10" s="1">
        <v>4.0459800000000001</v>
      </c>
    </row>
    <row r="11" spans="1:129" x14ac:dyDescent="0.2">
      <c r="A11" s="1">
        <v>2</v>
      </c>
      <c r="B11" s="1">
        <v>2</v>
      </c>
      <c r="C11" s="1">
        <v>2</v>
      </c>
      <c r="D11" s="1">
        <v>2</v>
      </c>
      <c r="E11" s="1">
        <v>38</v>
      </c>
      <c r="F11" s="1">
        <v>30</v>
      </c>
      <c r="G11" s="1">
        <v>37</v>
      </c>
      <c r="H11" s="1">
        <v>38</v>
      </c>
      <c r="I11" s="1">
        <v>41</v>
      </c>
      <c r="J11" s="1">
        <v>38</v>
      </c>
      <c r="K11" s="1">
        <v>43</v>
      </c>
      <c r="L11" s="1">
        <v>32</v>
      </c>
      <c r="M11" s="1">
        <v>50</v>
      </c>
      <c r="N11" s="1">
        <v>47</v>
      </c>
      <c r="O11" s="1">
        <v>39</v>
      </c>
      <c r="P11" s="1">
        <v>43</v>
      </c>
      <c r="Q11" s="1">
        <v>50</v>
      </c>
      <c r="R11" s="1">
        <v>40</v>
      </c>
      <c r="S11" s="1">
        <v>34</v>
      </c>
      <c r="T11" s="1">
        <v>43</v>
      </c>
      <c r="U11" s="1">
        <v>31</v>
      </c>
      <c r="V11" s="1">
        <v>2</v>
      </c>
      <c r="W11" s="1">
        <v>2</v>
      </c>
      <c r="X11" s="1">
        <v>2</v>
      </c>
      <c r="Z11" s="1">
        <v>2.7433900000000002</v>
      </c>
      <c r="AA11" s="1">
        <v>6.3832500000000003</v>
      </c>
      <c r="AB11" s="1">
        <v>14.874599999999999</v>
      </c>
      <c r="AC11" s="1">
        <v>27.327000000000002</v>
      </c>
      <c r="AD11" s="1">
        <v>40.396099999999997</v>
      </c>
      <c r="AE11" s="1">
        <v>51.028300000000002</v>
      </c>
      <c r="AF11" s="1">
        <v>56.718400000000003</v>
      </c>
      <c r="AG11" s="1">
        <v>56.159500000000001</v>
      </c>
      <c r="AH11" s="1">
        <v>51.602499999999999</v>
      </c>
      <c r="AI11" s="1">
        <v>45.494599999999998</v>
      </c>
      <c r="AJ11" s="1">
        <v>41.506900000000002</v>
      </c>
      <c r="AK11" s="1">
        <v>40.417999999999999</v>
      </c>
      <c r="AL11" s="1">
        <v>40.567399999999999</v>
      </c>
      <c r="AM11" s="1">
        <v>40.788800000000002</v>
      </c>
      <c r="AN11" s="1">
        <v>40.974200000000003</v>
      </c>
      <c r="AO11" s="1">
        <v>41.152700000000003</v>
      </c>
      <c r="AP11" s="1">
        <v>40.958199999999998</v>
      </c>
      <c r="AQ11" s="1">
        <v>40.301299999999998</v>
      </c>
      <c r="AR11" s="1">
        <v>37.047600000000003</v>
      </c>
      <c r="AS11" s="1">
        <v>31.415600000000001</v>
      </c>
      <c r="AT11" s="1">
        <v>24.028099999999998</v>
      </c>
      <c r="AU11" s="1">
        <v>16.023800000000001</v>
      </c>
      <c r="AV11" s="1">
        <v>9.0059900000000006</v>
      </c>
      <c r="AW11" s="1">
        <v>4.1101799999999997</v>
      </c>
      <c r="DK11" s="1" t="s">
        <v>15</v>
      </c>
      <c r="DT11" s="1" t="s">
        <v>16</v>
      </c>
    </row>
    <row r="12" spans="1:129" x14ac:dyDescent="0.2">
      <c r="A12" s="1">
        <v>2</v>
      </c>
      <c r="B12" s="1">
        <v>2</v>
      </c>
      <c r="C12" s="1">
        <v>2</v>
      </c>
      <c r="D12" s="1">
        <v>35</v>
      </c>
      <c r="E12" s="1">
        <v>44</v>
      </c>
      <c r="F12" s="1">
        <v>34</v>
      </c>
      <c r="G12" s="1">
        <v>50</v>
      </c>
      <c r="H12" s="1">
        <v>45</v>
      </c>
      <c r="I12" s="1">
        <v>42</v>
      </c>
      <c r="J12" s="1">
        <v>46</v>
      </c>
      <c r="K12" s="1">
        <v>36</v>
      </c>
      <c r="L12" s="1">
        <v>30</v>
      </c>
      <c r="M12" s="1">
        <v>47</v>
      </c>
      <c r="N12" s="1">
        <v>41</v>
      </c>
      <c r="O12" s="1">
        <v>41</v>
      </c>
      <c r="P12" s="1">
        <v>35</v>
      </c>
      <c r="Q12" s="1">
        <v>32</v>
      </c>
      <c r="R12" s="1">
        <v>35</v>
      </c>
      <c r="S12" s="1">
        <v>43</v>
      </c>
      <c r="T12" s="1">
        <v>31</v>
      </c>
      <c r="U12" s="1">
        <v>50</v>
      </c>
      <c r="V12" s="1">
        <v>2</v>
      </c>
      <c r="W12" s="1">
        <v>2</v>
      </c>
      <c r="X12" s="1">
        <v>2</v>
      </c>
      <c r="Z12" s="1">
        <v>3.1281699999999999</v>
      </c>
      <c r="AA12" s="1">
        <v>8.6395800000000005</v>
      </c>
      <c r="AB12" s="1">
        <v>20.397300000000001</v>
      </c>
      <c r="AC12" s="1">
        <v>36.956600000000002</v>
      </c>
      <c r="AD12" s="1">
        <v>54.783499999999997</v>
      </c>
      <c r="AE12" s="1">
        <v>67.707700000000003</v>
      </c>
      <c r="AF12" s="1">
        <v>73.4011</v>
      </c>
      <c r="AG12" s="1">
        <v>70.154600000000002</v>
      </c>
      <c r="AH12" s="1">
        <v>61.161999999999999</v>
      </c>
      <c r="AI12" s="1">
        <v>50.769500000000001</v>
      </c>
      <c r="AJ12" s="1">
        <v>43.791200000000003</v>
      </c>
      <c r="AK12" s="1">
        <v>40.704900000000002</v>
      </c>
      <c r="AL12" s="1">
        <v>40.731099999999998</v>
      </c>
      <c r="AM12" s="1">
        <v>40.519100000000002</v>
      </c>
      <c r="AN12" s="1">
        <v>40.152099999999997</v>
      </c>
      <c r="AO12" s="1">
        <v>39.752000000000002</v>
      </c>
      <c r="AP12" s="1">
        <v>38.718499999999999</v>
      </c>
      <c r="AQ12" s="1">
        <v>37.302100000000003</v>
      </c>
      <c r="AR12" s="1">
        <v>33.7624</v>
      </c>
      <c r="AS12" s="1">
        <v>28.322800000000001</v>
      </c>
      <c r="AT12" s="1">
        <v>21.5061</v>
      </c>
      <c r="AU12" s="1">
        <v>14.286300000000001</v>
      </c>
      <c r="AV12" s="1">
        <v>8.0072899999999994</v>
      </c>
      <c r="AW12" s="1">
        <v>3.78837</v>
      </c>
    </row>
    <row r="13" spans="1:129" x14ac:dyDescent="0.2">
      <c r="A13" s="1">
        <v>2</v>
      </c>
      <c r="B13" s="1">
        <v>2</v>
      </c>
      <c r="C13" s="1">
        <v>2</v>
      </c>
      <c r="D13" s="1">
        <v>49</v>
      </c>
      <c r="E13" s="1">
        <v>31</v>
      </c>
      <c r="F13" s="1">
        <v>239</v>
      </c>
      <c r="G13" s="1">
        <v>232</v>
      </c>
      <c r="H13" s="1">
        <v>40</v>
      </c>
      <c r="I13" s="1">
        <v>43</v>
      </c>
      <c r="J13" s="1">
        <v>47</v>
      </c>
      <c r="K13" s="1">
        <v>34</v>
      </c>
      <c r="L13" s="1">
        <v>50</v>
      </c>
      <c r="M13" s="1">
        <v>36</v>
      </c>
      <c r="N13" s="1">
        <v>47</v>
      </c>
      <c r="O13" s="1">
        <v>34</v>
      </c>
      <c r="P13" s="1">
        <v>49</v>
      </c>
      <c r="Q13" s="1">
        <v>37</v>
      </c>
      <c r="R13" s="1">
        <v>48</v>
      </c>
      <c r="S13" s="1">
        <v>49</v>
      </c>
      <c r="T13" s="1">
        <v>50</v>
      </c>
      <c r="U13" s="1">
        <v>2</v>
      </c>
      <c r="V13" s="1">
        <v>2</v>
      </c>
      <c r="W13" s="1">
        <v>2</v>
      </c>
      <c r="X13" s="1">
        <v>2</v>
      </c>
      <c r="Z13" s="1">
        <v>3.5774300000000001</v>
      </c>
      <c r="AA13" s="1">
        <v>11.658799999999999</v>
      </c>
      <c r="AB13" s="1">
        <v>26.4133</v>
      </c>
      <c r="AC13" s="1">
        <v>46.3444</v>
      </c>
      <c r="AD13" s="1">
        <v>67.655600000000007</v>
      </c>
      <c r="AE13" s="1">
        <v>82.751999999999995</v>
      </c>
      <c r="AF13" s="1">
        <v>88.475300000000004</v>
      </c>
      <c r="AG13" s="1">
        <v>83.447000000000003</v>
      </c>
      <c r="AH13" s="1">
        <v>70.871600000000001</v>
      </c>
      <c r="AI13" s="1">
        <v>57.364100000000001</v>
      </c>
      <c r="AJ13" s="1">
        <v>47.418100000000003</v>
      </c>
      <c r="AK13" s="1">
        <v>41.8369</v>
      </c>
      <c r="AL13" s="1">
        <v>40.362699999999997</v>
      </c>
      <c r="AM13" s="1">
        <v>39.425600000000003</v>
      </c>
      <c r="AN13" s="1">
        <v>38.166400000000003</v>
      </c>
      <c r="AO13" s="1">
        <v>36.818300000000001</v>
      </c>
      <c r="AP13" s="1">
        <v>34.784599999999998</v>
      </c>
      <c r="AQ13" s="1">
        <v>32.314900000000002</v>
      </c>
      <c r="AR13" s="1">
        <v>28.378499999999999</v>
      </c>
      <c r="AS13" s="1">
        <v>23.331900000000001</v>
      </c>
      <c r="AT13" s="1">
        <v>17.381399999999999</v>
      </c>
      <c r="AU13" s="1">
        <v>11.353899999999999</v>
      </c>
      <c r="AV13" s="1">
        <v>6.2920800000000003</v>
      </c>
      <c r="AW13" s="1">
        <v>3.0998299999999999</v>
      </c>
      <c r="CW13" s="1">
        <v>20</v>
      </c>
      <c r="CX13" s="1" t="e">
        <f t="shared" ref="CX13:CX30" si="0">$CX$32*CW13</f>
        <v>#REF!</v>
      </c>
      <c r="CZ13" s="1" t="e">
        <f>COUNTIF(#REF!,"&gt;"&amp;CX13)</f>
        <v>#REF!</v>
      </c>
      <c r="DB13" s="1">
        <f>COUNT(#REF!)</f>
        <v>0</v>
      </c>
      <c r="DD13" s="3" t="e">
        <f>CZ13/$DB$13</f>
        <v>#REF!</v>
      </c>
      <c r="DH13" s="1">
        <v>20</v>
      </c>
      <c r="DI13" s="1" t="e">
        <f t="shared" ref="DI13:DI30" si="1">$CX$32*DH13</f>
        <v>#REF!</v>
      </c>
      <c r="DK13" s="1" t="e">
        <f>COUNTIF(#REF!,"&gt;"&amp;DI13)</f>
        <v>#REF!</v>
      </c>
      <c r="DM13" s="1">
        <f>COUNT(#REF!)</f>
        <v>0</v>
      </c>
      <c r="DO13" s="3" t="e">
        <f>DK13/$DM$13</f>
        <v>#REF!</v>
      </c>
      <c r="DR13" s="1">
        <v>20</v>
      </c>
      <c r="DS13" s="1" t="e">
        <f t="shared" ref="DS13:DS30" si="2">$CX$32*DR13</f>
        <v>#REF!</v>
      </c>
      <c r="DU13" s="1">
        <f>COUNTIF($DI$37:$DN$81,"&gt;"&amp;DS13)</f>
        <v>270</v>
      </c>
      <c r="DW13" s="1">
        <f>COUNT(DI37:DN81)</f>
        <v>0</v>
      </c>
      <c r="DY13" s="3" t="e">
        <f>DU13/$DW$13</f>
        <v>#DIV/0!</v>
      </c>
    </row>
    <row r="14" spans="1:129" x14ac:dyDescent="0.2">
      <c r="A14" s="1">
        <v>2</v>
      </c>
      <c r="B14" s="1">
        <v>2</v>
      </c>
      <c r="C14" s="1">
        <v>2</v>
      </c>
      <c r="D14" s="1">
        <v>31</v>
      </c>
      <c r="E14" s="1">
        <v>42</v>
      </c>
      <c r="F14" s="1">
        <v>242</v>
      </c>
      <c r="G14" s="1">
        <v>241</v>
      </c>
      <c r="H14" s="1">
        <v>249</v>
      </c>
      <c r="I14" s="1">
        <v>37</v>
      </c>
      <c r="J14" s="1">
        <v>40</v>
      </c>
      <c r="K14" s="1">
        <v>47</v>
      </c>
      <c r="L14" s="1">
        <v>34</v>
      </c>
      <c r="M14" s="1">
        <v>37</v>
      </c>
      <c r="N14" s="1">
        <v>36</v>
      </c>
      <c r="O14" s="1">
        <v>46</v>
      </c>
      <c r="P14" s="1">
        <v>39</v>
      </c>
      <c r="Q14" s="1">
        <v>48</v>
      </c>
      <c r="R14" s="1">
        <v>41</v>
      </c>
      <c r="S14" s="1">
        <v>50</v>
      </c>
      <c r="T14" s="1">
        <v>2</v>
      </c>
      <c r="U14" s="1">
        <v>2</v>
      </c>
      <c r="V14" s="1">
        <v>2</v>
      </c>
      <c r="W14" s="1">
        <v>2</v>
      </c>
      <c r="X14" s="1">
        <v>2</v>
      </c>
      <c r="Z14" s="1">
        <v>3.9514399999999998</v>
      </c>
      <c r="AA14" s="1">
        <v>15.1023</v>
      </c>
      <c r="AB14" s="1">
        <v>31.906700000000001</v>
      </c>
      <c r="AC14" s="1">
        <v>53.240299999999998</v>
      </c>
      <c r="AD14" s="1">
        <v>75.5672</v>
      </c>
      <c r="AE14" s="1">
        <v>91.261600000000001</v>
      </c>
      <c r="AF14" s="1">
        <v>96.469099999999997</v>
      </c>
      <c r="AG14" s="1">
        <v>90.763199999999998</v>
      </c>
      <c r="AH14" s="1">
        <v>76.235799999999998</v>
      </c>
      <c r="AI14" s="1">
        <v>62.056800000000003</v>
      </c>
      <c r="AJ14" s="1">
        <v>50.22</v>
      </c>
      <c r="AK14" s="1">
        <v>41.971699999999998</v>
      </c>
      <c r="AL14" s="1">
        <v>38.067100000000003</v>
      </c>
      <c r="AM14" s="1">
        <v>36.118400000000001</v>
      </c>
      <c r="AN14" s="1">
        <v>33.836300000000001</v>
      </c>
      <c r="AO14" s="1">
        <v>31.594799999999999</v>
      </c>
      <c r="AP14" s="1">
        <v>28.799299999999999</v>
      </c>
      <c r="AQ14" s="1">
        <v>25.681100000000001</v>
      </c>
      <c r="AR14" s="1">
        <v>21.736000000000001</v>
      </c>
      <c r="AS14" s="1">
        <v>17.509</v>
      </c>
      <c r="AT14" s="1">
        <v>12.7835</v>
      </c>
      <c r="AU14" s="1">
        <v>8.2294199999999993</v>
      </c>
      <c r="AV14" s="1">
        <v>4.5526799999999996</v>
      </c>
      <c r="AW14" s="1">
        <v>2.3973900000000001</v>
      </c>
      <c r="CW14" s="1">
        <v>19</v>
      </c>
      <c r="CX14" s="1" t="e">
        <f t="shared" si="0"/>
        <v>#REF!</v>
      </c>
      <c r="CZ14" s="1" t="e">
        <f>COUNTIF(#REF!,"&gt;"&amp;CX14)</f>
        <v>#REF!</v>
      </c>
      <c r="DD14" s="3" t="e">
        <f t="shared" ref="DD14:DD33" si="3">CZ14/$DB$13</f>
        <v>#REF!</v>
      </c>
      <c r="DH14" s="1">
        <v>19</v>
      </c>
      <c r="DI14" s="1" t="e">
        <f t="shared" si="1"/>
        <v>#REF!</v>
      </c>
      <c r="DK14" s="1" t="e">
        <f>COUNTIF(#REF!,"&gt;"&amp;DI14)</f>
        <v>#REF!</v>
      </c>
      <c r="DO14" s="3" t="e">
        <f t="shared" ref="DO14:DO33" si="4">DK14/$DM$13</f>
        <v>#REF!</v>
      </c>
      <c r="DR14" s="1">
        <v>19</v>
      </c>
      <c r="DS14" s="1" t="e">
        <f t="shared" si="2"/>
        <v>#REF!</v>
      </c>
      <c r="DU14" s="1">
        <f t="shared" ref="DU14:DU33" si="5">COUNTIF($DI$37:$DN$81,"&gt;"&amp;DS14)</f>
        <v>270</v>
      </c>
      <c r="DY14" s="3" t="e">
        <f t="shared" ref="DY14:DY33" si="6">DU14/$DW$13</f>
        <v>#DIV/0!</v>
      </c>
    </row>
    <row r="15" spans="1:129" x14ac:dyDescent="0.2">
      <c r="A15" s="1">
        <v>2</v>
      </c>
      <c r="B15" s="1">
        <v>2</v>
      </c>
      <c r="C15" s="1">
        <v>2</v>
      </c>
      <c r="D15" s="1">
        <v>38</v>
      </c>
      <c r="E15" s="1">
        <v>245</v>
      </c>
      <c r="F15" s="1">
        <v>13</v>
      </c>
      <c r="G15" s="1">
        <v>14</v>
      </c>
      <c r="H15" s="1">
        <v>239</v>
      </c>
      <c r="I15" s="1">
        <v>42</v>
      </c>
      <c r="J15" s="1">
        <v>47</v>
      </c>
      <c r="K15" s="1">
        <v>33</v>
      </c>
      <c r="L15" s="1">
        <v>35</v>
      </c>
      <c r="M15" s="1">
        <v>48</v>
      </c>
      <c r="N15" s="1">
        <v>47</v>
      </c>
      <c r="O15" s="1">
        <v>43</v>
      </c>
      <c r="P15" s="1">
        <v>2</v>
      </c>
      <c r="Q15" s="1">
        <v>2</v>
      </c>
      <c r="R15" s="1">
        <v>2</v>
      </c>
      <c r="S15" s="1">
        <v>2</v>
      </c>
      <c r="T15" s="1">
        <v>2</v>
      </c>
      <c r="U15" s="1">
        <v>2</v>
      </c>
      <c r="V15" s="1">
        <v>2</v>
      </c>
      <c r="W15" s="1">
        <v>2</v>
      </c>
      <c r="X15" s="1">
        <v>2</v>
      </c>
      <c r="Z15" s="1">
        <v>4.2623100000000003</v>
      </c>
      <c r="AA15" s="1">
        <v>18.827100000000002</v>
      </c>
      <c r="AB15" s="1">
        <v>36.755899999999997</v>
      </c>
      <c r="AC15" s="1">
        <v>57.6464</v>
      </c>
      <c r="AD15" s="1">
        <v>79.132999999999996</v>
      </c>
      <c r="AE15" s="1">
        <v>94.552499999999995</v>
      </c>
      <c r="AF15" s="1">
        <v>99.220500000000001</v>
      </c>
      <c r="AG15" s="1">
        <v>94.139300000000006</v>
      </c>
      <c r="AH15" s="1">
        <v>79.2577</v>
      </c>
      <c r="AI15" s="1">
        <v>66.375699999999995</v>
      </c>
      <c r="AJ15" s="1">
        <v>53.4133</v>
      </c>
      <c r="AK15" s="1">
        <v>41.93</v>
      </c>
      <c r="AL15" s="1">
        <v>34.683399999999999</v>
      </c>
      <c r="AM15" s="1">
        <v>31.439499999999999</v>
      </c>
      <c r="AN15" s="1">
        <v>27.942</v>
      </c>
      <c r="AO15" s="1">
        <v>24.773199999999999</v>
      </c>
      <c r="AP15" s="1">
        <v>21.5137</v>
      </c>
      <c r="AQ15" s="1">
        <v>18.286899999999999</v>
      </c>
      <c r="AR15" s="1">
        <v>14.8832</v>
      </c>
      <c r="AS15" s="1">
        <v>11.8881</v>
      </c>
      <c r="AT15" s="1">
        <v>8.6668900000000004</v>
      </c>
      <c r="AU15" s="1">
        <v>5.6354699999999998</v>
      </c>
      <c r="AV15" s="1">
        <v>3.2261500000000001</v>
      </c>
      <c r="AW15" s="1">
        <v>1.9053199999999999</v>
      </c>
      <c r="CW15" s="1">
        <v>18</v>
      </c>
      <c r="CX15" s="1" t="e">
        <f t="shared" si="0"/>
        <v>#REF!</v>
      </c>
      <c r="CZ15" s="1" t="e">
        <f>COUNTIF(#REF!,"&gt;"&amp;CX15)</f>
        <v>#REF!</v>
      </c>
      <c r="DD15" s="3" t="e">
        <f t="shared" si="3"/>
        <v>#REF!</v>
      </c>
      <c r="DH15" s="1">
        <v>18</v>
      </c>
      <c r="DI15" s="1" t="e">
        <f t="shared" si="1"/>
        <v>#REF!</v>
      </c>
      <c r="DK15" s="1" t="e">
        <f>COUNTIF(#REF!,"&gt;"&amp;DI15)</f>
        <v>#REF!</v>
      </c>
      <c r="DO15" s="3" t="e">
        <f t="shared" si="4"/>
        <v>#REF!</v>
      </c>
      <c r="DR15" s="1">
        <v>18</v>
      </c>
      <c r="DS15" s="1" t="e">
        <f t="shared" si="2"/>
        <v>#REF!</v>
      </c>
      <c r="DU15" s="1">
        <f t="shared" si="5"/>
        <v>270</v>
      </c>
      <c r="DY15" s="3" t="e">
        <f t="shared" si="6"/>
        <v>#DIV/0!</v>
      </c>
    </row>
    <row r="16" spans="1:129" x14ac:dyDescent="0.2">
      <c r="A16" s="1">
        <v>2</v>
      </c>
      <c r="B16" s="1">
        <v>2</v>
      </c>
      <c r="C16" s="1">
        <v>2</v>
      </c>
      <c r="D16" s="1">
        <v>44</v>
      </c>
      <c r="E16" s="1">
        <v>242</v>
      </c>
      <c r="F16" s="1">
        <v>15</v>
      </c>
      <c r="G16" s="1">
        <v>10</v>
      </c>
      <c r="H16" s="1">
        <v>16</v>
      </c>
      <c r="I16" s="1">
        <v>233</v>
      </c>
      <c r="J16" s="1">
        <v>36</v>
      </c>
      <c r="K16" s="1">
        <v>46</v>
      </c>
      <c r="L16" s="1">
        <v>37</v>
      </c>
      <c r="M16" s="1">
        <v>39</v>
      </c>
      <c r="N16" s="1">
        <v>37</v>
      </c>
      <c r="O16" s="1">
        <v>44</v>
      </c>
      <c r="P16" s="1">
        <v>2</v>
      </c>
      <c r="Q16" s="1">
        <v>2</v>
      </c>
      <c r="R16" s="1">
        <v>2</v>
      </c>
      <c r="S16" s="1">
        <v>2</v>
      </c>
      <c r="T16" s="1">
        <v>2</v>
      </c>
      <c r="U16" s="1">
        <v>2</v>
      </c>
      <c r="V16" s="1">
        <v>2</v>
      </c>
      <c r="W16" s="1">
        <v>2</v>
      </c>
      <c r="X16" s="1">
        <v>2</v>
      </c>
      <c r="Z16" s="1">
        <v>4.4080000000000004</v>
      </c>
      <c r="AA16" s="1">
        <v>21.792100000000001</v>
      </c>
      <c r="AB16" s="1">
        <v>39.816600000000001</v>
      </c>
      <c r="AC16" s="1">
        <v>58.926200000000001</v>
      </c>
      <c r="AD16" s="1">
        <v>78.397400000000005</v>
      </c>
      <c r="AE16" s="1">
        <v>93.110900000000001</v>
      </c>
      <c r="AF16" s="1">
        <v>97.5137</v>
      </c>
      <c r="AG16" s="1">
        <v>94.095799999999997</v>
      </c>
      <c r="AH16" s="1">
        <v>80.202299999999994</v>
      </c>
      <c r="AI16" s="1">
        <v>69.6494</v>
      </c>
      <c r="AJ16" s="1">
        <v>56.089300000000001</v>
      </c>
      <c r="AK16" s="1">
        <v>41.269100000000002</v>
      </c>
      <c r="AL16" s="1">
        <v>30.424199999999999</v>
      </c>
      <c r="AM16" s="1">
        <v>25.921500000000002</v>
      </c>
      <c r="AN16" s="1">
        <v>21.469899999999999</v>
      </c>
      <c r="AO16" s="1">
        <v>17.7471</v>
      </c>
      <c r="AP16" s="1">
        <v>14.6349</v>
      </c>
      <c r="AQ16" s="1">
        <v>11.755000000000001</v>
      </c>
      <c r="AR16" s="1">
        <v>9.1188000000000002</v>
      </c>
      <c r="AS16" s="1">
        <v>7.2509699999999997</v>
      </c>
      <c r="AT16" s="1">
        <v>5.3307500000000001</v>
      </c>
      <c r="AU16" s="1">
        <v>3.5890499999999999</v>
      </c>
      <c r="AV16" s="1">
        <v>2.2302300000000002</v>
      </c>
      <c r="AW16" s="1">
        <v>1.4964900000000001</v>
      </c>
      <c r="CW16" s="1">
        <v>17</v>
      </c>
      <c r="CX16" s="1" t="e">
        <f t="shared" si="0"/>
        <v>#REF!</v>
      </c>
      <c r="CZ16" s="1" t="e">
        <f>COUNTIF(#REF!,"&gt;"&amp;CX16)</f>
        <v>#REF!</v>
      </c>
      <c r="DD16" s="3" t="e">
        <f t="shared" si="3"/>
        <v>#REF!</v>
      </c>
      <c r="DH16" s="1">
        <v>17</v>
      </c>
      <c r="DI16" s="1" t="e">
        <f t="shared" si="1"/>
        <v>#REF!</v>
      </c>
      <c r="DK16" s="1" t="e">
        <f>COUNTIF(#REF!,"&gt;"&amp;DI16)</f>
        <v>#REF!</v>
      </c>
      <c r="DO16" s="3" t="e">
        <f t="shared" si="4"/>
        <v>#REF!</v>
      </c>
      <c r="DR16" s="1">
        <v>17</v>
      </c>
      <c r="DS16" s="1" t="e">
        <f t="shared" si="2"/>
        <v>#REF!</v>
      </c>
      <c r="DU16" s="1">
        <f t="shared" si="5"/>
        <v>270</v>
      </c>
      <c r="DY16" s="3" t="e">
        <f t="shared" si="6"/>
        <v>#DIV/0!</v>
      </c>
    </row>
    <row r="17" spans="1:129" x14ac:dyDescent="0.2">
      <c r="A17" s="1">
        <v>2</v>
      </c>
      <c r="B17" s="1">
        <v>2</v>
      </c>
      <c r="C17" s="1">
        <v>2</v>
      </c>
      <c r="D17" s="1">
        <v>48</v>
      </c>
      <c r="E17" s="1">
        <v>233</v>
      </c>
      <c r="F17" s="1">
        <v>5</v>
      </c>
      <c r="G17" s="1">
        <v>9</v>
      </c>
      <c r="H17" s="1">
        <v>17</v>
      </c>
      <c r="I17" s="1">
        <v>159</v>
      </c>
      <c r="J17" s="1">
        <v>45</v>
      </c>
      <c r="K17" s="1">
        <v>49</v>
      </c>
      <c r="L17" s="1">
        <v>32</v>
      </c>
      <c r="M17" s="1">
        <v>2</v>
      </c>
      <c r="N17" s="1">
        <v>2</v>
      </c>
      <c r="O17" s="1">
        <v>2</v>
      </c>
      <c r="P17" s="1">
        <v>2</v>
      </c>
      <c r="Q17" s="1">
        <v>2</v>
      </c>
      <c r="R17" s="1">
        <v>2</v>
      </c>
      <c r="S17" s="1">
        <v>2</v>
      </c>
      <c r="T17" s="1">
        <v>2</v>
      </c>
      <c r="U17" s="1">
        <v>2</v>
      </c>
      <c r="V17" s="1">
        <v>2</v>
      </c>
      <c r="W17" s="1">
        <v>2</v>
      </c>
      <c r="X17" s="1">
        <v>2</v>
      </c>
      <c r="Z17" s="1">
        <v>4.5212300000000001</v>
      </c>
      <c r="AA17" s="1">
        <v>23.9331</v>
      </c>
      <c r="AB17" s="1">
        <v>42.448</v>
      </c>
      <c r="AC17" s="1">
        <v>60.699599999999997</v>
      </c>
      <c r="AD17" s="1">
        <v>79.615200000000002</v>
      </c>
      <c r="AE17" s="1">
        <v>94.982399999999998</v>
      </c>
      <c r="AF17" s="1">
        <v>99.905100000000004</v>
      </c>
      <c r="AG17" s="1">
        <v>97.875699999999995</v>
      </c>
      <c r="AH17" s="1">
        <v>83.998699999999999</v>
      </c>
      <c r="AI17" s="1">
        <v>73.652199999999993</v>
      </c>
      <c r="AJ17" s="1">
        <v>58.195700000000002</v>
      </c>
      <c r="AK17" s="1">
        <v>39.448</v>
      </c>
      <c r="AL17" s="1">
        <v>25.134599999999999</v>
      </c>
      <c r="AM17" s="1">
        <v>19.7087</v>
      </c>
      <c r="AN17" s="1">
        <v>14.8782</v>
      </c>
      <c r="AO17" s="1">
        <v>11.302300000000001</v>
      </c>
      <c r="AP17" s="1">
        <v>8.7921300000000002</v>
      </c>
      <c r="AQ17" s="1">
        <v>6.7493999999999996</v>
      </c>
      <c r="AR17" s="1">
        <v>5.0811400000000004</v>
      </c>
      <c r="AS17" s="1">
        <v>4.2426000000000004</v>
      </c>
      <c r="AT17" s="1">
        <v>3.3771499999999999</v>
      </c>
      <c r="AU17" s="1">
        <v>2.54806</v>
      </c>
      <c r="AV17" s="1">
        <v>1.8222700000000001</v>
      </c>
      <c r="AW17" s="1">
        <v>1.3716600000000001</v>
      </c>
      <c r="CW17" s="1">
        <v>16</v>
      </c>
      <c r="CX17" s="1" t="e">
        <f t="shared" si="0"/>
        <v>#REF!</v>
      </c>
      <c r="CZ17" s="1" t="e">
        <f>COUNTIF(#REF!,"&gt;"&amp;CX17)</f>
        <v>#REF!</v>
      </c>
      <c r="DD17" s="3" t="e">
        <f t="shared" si="3"/>
        <v>#REF!</v>
      </c>
      <c r="DH17" s="1">
        <v>16</v>
      </c>
      <c r="DI17" s="1" t="e">
        <f t="shared" si="1"/>
        <v>#REF!</v>
      </c>
      <c r="DK17" s="1" t="e">
        <f>COUNTIF(#REF!,"&gt;"&amp;DI17)</f>
        <v>#REF!</v>
      </c>
      <c r="DO17" s="3" t="e">
        <f t="shared" si="4"/>
        <v>#REF!</v>
      </c>
      <c r="DR17" s="1">
        <v>16</v>
      </c>
      <c r="DS17" s="1" t="e">
        <f t="shared" si="2"/>
        <v>#REF!</v>
      </c>
      <c r="DU17" s="1">
        <f t="shared" si="5"/>
        <v>270</v>
      </c>
      <c r="DY17" s="3" t="e">
        <f t="shared" si="6"/>
        <v>#DIV/0!</v>
      </c>
    </row>
    <row r="18" spans="1:129" x14ac:dyDescent="0.2">
      <c r="A18" s="1">
        <v>2</v>
      </c>
      <c r="B18" s="1">
        <v>2</v>
      </c>
      <c r="C18" s="1">
        <v>2</v>
      </c>
      <c r="D18" s="1">
        <v>46</v>
      </c>
      <c r="E18" s="1">
        <v>243</v>
      </c>
      <c r="F18" s="1">
        <v>6</v>
      </c>
      <c r="G18" s="1">
        <v>7</v>
      </c>
      <c r="H18" s="1">
        <v>207</v>
      </c>
      <c r="I18" s="1">
        <v>177</v>
      </c>
      <c r="J18" s="1">
        <v>34</v>
      </c>
      <c r="K18" s="1">
        <v>41</v>
      </c>
      <c r="L18" s="1">
        <v>36</v>
      </c>
      <c r="M18" s="1">
        <v>2</v>
      </c>
      <c r="N18" s="1">
        <v>2</v>
      </c>
      <c r="O18" s="1">
        <v>2</v>
      </c>
      <c r="P18" s="1">
        <v>2</v>
      </c>
      <c r="Q18" s="1">
        <v>2</v>
      </c>
      <c r="R18" s="1">
        <v>2</v>
      </c>
      <c r="S18" s="1">
        <v>2</v>
      </c>
      <c r="T18" s="1">
        <v>2</v>
      </c>
      <c r="U18" s="1">
        <v>2</v>
      </c>
      <c r="V18" s="1">
        <v>2</v>
      </c>
      <c r="W18" s="1">
        <v>2</v>
      </c>
      <c r="X18" s="1">
        <v>2</v>
      </c>
      <c r="Z18" s="1">
        <v>4.6383799999999997</v>
      </c>
      <c r="AA18" s="1">
        <v>24.054099999999998</v>
      </c>
      <c r="AB18" s="1">
        <v>43.462600000000002</v>
      </c>
      <c r="AC18" s="1">
        <v>62.969299999999997</v>
      </c>
      <c r="AD18" s="1">
        <v>82.941599999999994</v>
      </c>
      <c r="AE18" s="1">
        <v>99.639099999999999</v>
      </c>
      <c r="AF18" s="1">
        <v>104.914</v>
      </c>
      <c r="AG18" s="1">
        <v>102.21299999999999</v>
      </c>
      <c r="AH18" s="1">
        <v>86.898300000000006</v>
      </c>
      <c r="AI18" s="1">
        <v>74.041399999999996</v>
      </c>
      <c r="AJ18" s="1">
        <v>56.340499999999999</v>
      </c>
      <c r="AK18" s="1">
        <v>35.770000000000003</v>
      </c>
      <c r="AL18" s="1">
        <v>19.913599999999999</v>
      </c>
      <c r="AM18" s="1">
        <v>14.107900000000001</v>
      </c>
      <c r="AN18" s="1">
        <v>9.5806400000000007</v>
      </c>
      <c r="AO18" s="1">
        <v>6.55525</v>
      </c>
      <c r="AP18" s="1">
        <v>5.0350900000000003</v>
      </c>
      <c r="AQ18" s="1">
        <v>3.9306899999999998</v>
      </c>
      <c r="AR18" s="1">
        <v>3.17353</v>
      </c>
      <c r="AS18" s="1">
        <v>2.9659300000000002</v>
      </c>
      <c r="AT18" s="1">
        <v>2.68486</v>
      </c>
      <c r="AU18" s="1">
        <v>2.2530800000000002</v>
      </c>
      <c r="AV18" s="1">
        <v>1.7724899999999999</v>
      </c>
      <c r="AW18" s="1">
        <v>1.31582</v>
      </c>
      <c r="CW18" s="1">
        <v>15</v>
      </c>
      <c r="CX18" s="1" t="e">
        <f t="shared" si="0"/>
        <v>#REF!</v>
      </c>
      <c r="CZ18" s="1" t="e">
        <f>COUNTIF(#REF!,"&gt;"&amp;CX18)</f>
        <v>#REF!</v>
      </c>
      <c r="DD18" s="3" t="e">
        <f t="shared" si="3"/>
        <v>#REF!</v>
      </c>
      <c r="DH18" s="1">
        <v>15</v>
      </c>
      <c r="DI18" s="1" t="e">
        <f t="shared" si="1"/>
        <v>#REF!</v>
      </c>
      <c r="DK18" s="1" t="e">
        <f>COUNTIF(#REF!,"&gt;"&amp;DI18)</f>
        <v>#REF!</v>
      </c>
      <c r="DO18" s="3" t="e">
        <f t="shared" si="4"/>
        <v>#REF!</v>
      </c>
      <c r="DR18" s="1">
        <v>15</v>
      </c>
      <c r="DS18" s="1" t="e">
        <f t="shared" si="2"/>
        <v>#REF!</v>
      </c>
      <c r="DU18" s="1">
        <f t="shared" si="5"/>
        <v>270</v>
      </c>
      <c r="DY18" s="3" t="e">
        <f t="shared" si="6"/>
        <v>#DIV/0!</v>
      </c>
    </row>
    <row r="19" spans="1:129" x14ac:dyDescent="0.2">
      <c r="A19" s="1">
        <v>2</v>
      </c>
      <c r="B19" s="1">
        <v>2</v>
      </c>
      <c r="C19" s="1">
        <v>2</v>
      </c>
      <c r="D19" s="1">
        <v>32</v>
      </c>
      <c r="E19" s="1">
        <v>235</v>
      </c>
      <c r="F19" s="1">
        <v>14</v>
      </c>
      <c r="G19" s="1">
        <v>6</v>
      </c>
      <c r="H19" s="1">
        <v>227</v>
      </c>
      <c r="I19" s="1">
        <v>168</v>
      </c>
      <c r="J19" s="1">
        <v>41</v>
      </c>
      <c r="K19" s="1">
        <v>36</v>
      </c>
      <c r="L19" s="1">
        <v>47</v>
      </c>
      <c r="M19" s="1">
        <v>2</v>
      </c>
      <c r="N19" s="1">
        <v>2</v>
      </c>
      <c r="O19" s="1">
        <v>2</v>
      </c>
      <c r="P19" s="1">
        <v>2</v>
      </c>
      <c r="Q19" s="1">
        <v>2</v>
      </c>
      <c r="R19" s="1">
        <v>2</v>
      </c>
      <c r="S19" s="1">
        <v>2</v>
      </c>
      <c r="T19" s="1">
        <v>2</v>
      </c>
      <c r="U19" s="1">
        <v>2</v>
      </c>
      <c r="V19" s="1">
        <v>2</v>
      </c>
      <c r="W19" s="1">
        <v>2</v>
      </c>
      <c r="X19" s="1">
        <v>2</v>
      </c>
      <c r="Z19" s="1">
        <v>4.5048700000000004</v>
      </c>
      <c r="AA19" s="1">
        <v>21.730699999999999</v>
      </c>
      <c r="AB19" s="1">
        <v>41.3688</v>
      </c>
      <c r="AC19" s="1">
        <v>62.554400000000001</v>
      </c>
      <c r="AD19" s="1">
        <v>84.576700000000002</v>
      </c>
      <c r="AE19" s="1">
        <v>103.054</v>
      </c>
      <c r="AF19" s="1">
        <v>108.97799999999999</v>
      </c>
      <c r="AG19" s="1">
        <v>104.94199999999999</v>
      </c>
      <c r="AH19" s="1">
        <v>87.724299999999999</v>
      </c>
      <c r="AI19" s="1">
        <v>70.787700000000001</v>
      </c>
      <c r="AJ19" s="1">
        <v>50.976500000000001</v>
      </c>
      <c r="AK19" s="1">
        <v>30.286899999999999</v>
      </c>
      <c r="AL19" s="1">
        <v>15.010400000000001</v>
      </c>
      <c r="AM19" s="1">
        <v>9.7449600000000007</v>
      </c>
      <c r="AN19" s="1">
        <v>6.2077400000000003</v>
      </c>
      <c r="AO19" s="1">
        <v>4.3081300000000002</v>
      </c>
      <c r="AP19" s="1">
        <v>3.8166600000000002</v>
      </c>
      <c r="AQ19" s="1">
        <v>3.44719</v>
      </c>
      <c r="AR19" s="1">
        <v>3.13775</v>
      </c>
      <c r="AS19" s="1">
        <v>2.99091</v>
      </c>
      <c r="AT19" s="1">
        <v>2.7286600000000001</v>
      </c>
      <c r="AU19" s="1">
        <v>2.31623</v>
      </c>
      <c r="AV19" s="1">
        <v>1.82304</v>
      </c>
      <c r="AW19" s="1">
        <v>1.34324</v>
      </c>
      <c r="CW19" s="1">
        <v>14</v>
      </c>
      <c r="CX19" s="1" t="e">
        <f t="shared" si="0"/>
        <v>#REF!</v>
      </c>
      <c r="CZ19" s="1" t="e">
        <f>COUNTIF(#REF!,"&gt;"&amp;CX19)</f>
        <v>#REF!</v>
      </c>
      <c r="DD19" s="3" t="e">
        <f t="shared" si="3"/>
        <v>#REF!</v>
      </c>
      <c r="DH19" s="1">
        <v>14</v>
      </c>
      <c r="DI19" s="1" t="e">
        <f t="shared" si="1"/>
        <v>#REF!</v>
      </c>
      <c r="DK19" s="1" t="e">
        <f>COUNTIF(#REF!,"&gt;"&amp;DI19)</f>
        <v>#REF!</v>
      </c>
      <c r="DO19" s="3" t="e">
        <f t="shared" si="4"/>
        <v>#REF!</v>
      </c>
      <c r="DR19" s="1">
        <v>14</v>
      </c>
      <c r="DS19" s="1" t="e">
        <f t="shared" si="2"/>
        <v>#REF!</v>
      </c>
      <c r="DU19" s="1">
        <f t="shared" si="5"/>
        <v>270</v>
      </c>
      <c r="DY19" s="3" t="e">
        <f t="shared" si="6"/>
        <v>#DIV/0!</v>
      </c>
    </row>
    <row r="20" spans="1:129" x14ac:dyDescent="0.2">
      <c r="A20" s="1">
        <v>2</v>
      </c>
      <c r="B20" s="1">
        <v>2</v>
      </c>
      <c r="C20" s="1">
        <v>2</v>
      </c>
      <c r="D20" s="1">
        <v>38</v>
      </c>
      <c r="E20" s="1">
        <v>246</v>
      </c>
      <c r="F20" s="1">
        <v>234</v>
      </c>
      <c r="G20" s="1">
        <v>156</v>
      </c>
      <c r="H20" s="1">
        <v>223</v>
      </c>
      <c r="I20" s="1">
        <v>237</v>
      </c>
      <c r="J20" s="1">
        <v>45</v>
      </c>
      <c r="K20" s="1">
        <v>32</v>
      </c>
      <c r="L20" s="1">
        <v>2</v>
      </c>
      <c r="M20" s="1">
        <v>2</v>
      </c>
      <c r="N20" s="1">
        <v>2</v>
      </c>
      <c r="O20" s="1">
        <v>2</v>
      </c>
      <c r="P20" s="1">
        <v>2</v>
      </c>
      <c r="Q20" s="1">
        <v>2</v>
      </c>
      <c r="R20" s="1">
        <v>2</v>
      </c>
      <c r="S20" s="1">
        <v>2</v>
      </c>
      <c r="T20" s="1">
        <v>2</v>
      </c>
      <c r="U20" s="1">
        <v>2</v>
      </c>
      <c r="V20" s="1">
        <v>2</v>
      </c>
      <c r="W20" s="1">
        <v>2</v>
      </c>
      <c r="X20" s="1">
        <v>2</v>
      </c>
      <c r="Z20" s="1">
        <v>4.0883599999999998</v>
      </c>
      <c r="AA20" s="1">
        <v>17.981200000000001</v>
      </c>
      <c r="AB20" s="1">
        <v>36.3187</v>
      </c>
      <c r="AC20" s="1">
        <v>57.490400000000001</v>
      </c>
      <c r="AD20" s="1">
        <v>80.009699999999995</v>
      </c>
      <c r="AE20" s="1">
        <v>98.139899999999997</v>
      </c>
      <c r="AF20" s="1">
        <v>103.879</v>
      </c>
      <c r="AG20" s="1">
        <v>98.444999999999993</v>
      </c>
      <c r="AH20" s="1">
        <v>80.495900000000006</v>
      </c>
      <c r="AI20" s="1">
        <v>61.317599999999999</v>
      </c>
      <c r="AJ20" s="1">
        <v>41.711799999999997</v>
      </c>
      <c r="AK20" s="1">
        <v>23.287700000000001</v>
      </c>
      <c r="AL20" s="1">
        <v>10.8429</v>
      </c>
      <c r="AM20" s="1">
        <v>6.5650000000000004</v>
      </c>
      <c r="AN20" s="1">
        <v>4.1167499999999997</v>
      </c>
      <c r="AO20" s="1">
        <v>3.0802100000000001</v>
      </c>
      <c r="AP20" s="1">
        <v>3.1194299999999999</v>
      </c>
      <c r="AQ20" s="1">
        <v>3.1235499999999998</v>
      </c>
      <c r="AR20" s="1">
        <v>3.0820400000000001</v>
      </c>
      <c r="AS20" s="1">
        <v>3.0008300000000001</v>
      </c>
      <c r="AT20" s="1">
        <v>2.78749</v>
      </c>
      <c r="AU20" s="1">
        <v>2.4119000000000002</v>
      </c>
      <c r="AV20" s="1">
        <v>1.9156500000000001</v>
      </c>
      <c r="AW20" s="1">
        <v>1.3990199999999999</v>
      </c>
      <c r="CW20" s="1">
        <v>13</v>
      </c>
      <c r="CX20" s="1" t="e">
        <f t="shared" si="0"/>
        <v>#REF!</v>
      </c>
      <c r="CZ20" s="1" t="e">
        <f>COUNTIF(#REF!,"&gt;"&amp;CX20)</f>
        <v>#REF!</v>
      </c>
      <c r="DD20" s="3" t="e">
        <f t="shared" si="3"/>
        <v>#REF!</v>
      </c>
      <c r="DH20" s="1">
        <v>13</v>
      </c>
      <c r="DI20" s="1" t="e">
        <f t="shared" si="1"/>
        <v>#REF!</v>
      </c>
      <c r="DK20" s="1" t="e">
        <f>COUNTIF(#REF!,"&gt;"&amp;DI20)</f>
        <v>#REF!</v>
      </c>
      <c r="DO20" s="3" t="e">
        <f t="shared" si="4"/>
        <v>#REF!</v>
      </c>
      <c r="DR20" s="1">
        <v>13</v>
      </c>
      <c r="DS20" s="1" t="e">
        <f t="shared" si="2"/>
        <v>#REF!</v>
      </c>
      <c r="DU20" s="1">
        <f t="shared" si="5"/>
        <v>270</v>
      </c>
      <c r="DY20" s="3" t="e">
        <f t="shared" si="6"/>
        <v>#DIV/0!</v>
      </c>
    </row>
    <row r="21" spans="1:129" x14ac:dyDescent="0.2">
      <c r="A21" s="1">
        <v>2</v>
      </c>
      <c r="B21" s="1">
        <v>2</v>
      </c>
      <c r="C21" s="1">
        <v>2</v>
      </c>
      <c r="D21" s="1">
        <v>37</v>
      </c>
      <c r="E21" s="1">
        <v>44</v>
      </c>
      <c r="F21" s="1">
        <v>235</v>
      </c>
      <c r="G21" s="1">
        <v>238</v>
      </c>
      <c r="H21" s="1">
        <v>45</v>
      </c>
      <c r="I21" s="1">
        <v>46</v>
      </c>
      <c r="J21" s="1">
        <v>36</v>
      </c>
      <c r="K21" s="1">
        <v>2</v>
      </c>
      <c r="L21" s="1">
        <v>2</v>
      </c>
      <c r="M21" s="1">
        <v>2</v>
      </c>
      <c r="N21" s="1">
        <v>2</v>
      </c>
      <c r="O21" s="1">
        <v>2</v>
      </c>
      <c r="P21" s="1">
        <v>2</v>
      </c>
      <c r="Q21" s="1">
        <v>2</v>
      </c>
      <c r="R21" s="1">
        <v>2</v>
      </c>
      <c r="S21" s="1">
        <v>2</v>
      </c>
      <c r="T21" s="1">
        <v>2</v>
      </c>
      <c r="U21" s="1">
        <v>2</v>
      </c>
      <c r="V21" s="1">
        <v>2</v>
      </c>
      <c r="W21" s="1">
        <v>2</v>
      </c>
      <c r="X21" s="1">
        <v>2</v>
      </c>
      <c r="Z21" s="1">
        <v>3.57423</v>
      </c>
      <c r="AA21" s="1">
        <v>13.5444</v>
      </c>
      <c r="AB21" s="1">
        <v>28.810700000000001</v>
      </c>
      <c r="AC21" s="1">
        <v>47.494300000000003</v>
      </c>
      <c r="AD21" s="1">
        <v>67.221999999999994</v>
      </c>
      <c r="AE21" s="1">
        <v>82.726200000000006</v>
      </c>
      <c r="AF21" s="1">
        <v>87.408600000000007</v>
      </c>
      <c r="AG21" s="1">
        <v>81.563400000000001</v>
      </c>
      <c r="AH21" s="1">
        <v>65.410200000000003</v>
      </c>
      <c r="AI21" s="1">
        <v>47.392699999999998</v>
      </c>
      <c r="AJ21" s="1">
        <v>30.7562</v>
      </c>
      <c r="AK21" s="1">
        <v>16.867599999999999</v>
      </c>
      <c r="AL21" s="1">
        <v>8.0182300000000009</v>
      </c>
      <c r="AM21" s="1">
        <v>5.0293000000000001</v>
      </c>
      <c r="AN21" s="1">
        <v>3.4819800000000001</v>
      </c>
      <c r="AO21" s="1">
        <v>2.8820899999999998</v>
      </c>
      <c r="AP21" s="1">
        <v>2.9219599999999999</v>
      </c>
      <c r="AQ21" s="1">
        <v>2.9771999999999998</v>
      </c>
      <c r="AR21" s="1">
        <v>3.0227499999999998</v>
      </c>
      <c r="AS21" s="1">
        <v>3.0549499999999998</v>
      </c>
      <c r="AT21" s="1">
        <v>2.92171</v>
      </c>
      <c r="AU21" s="1">
        <v>2.58569</v>
      </c>
      <c r="AV21" s="1">
        <v>2.0693899999999998</v>
      </c>
      <c r="AW21" s="1">
        <v>1.49847</v>
      </c>
      <c r="CW21" s="1">
        <v>12</v>
      </c>
      <c r="CX21" s="1" t="e">
        <f t="shared" si="0"/>
        <v>#REF!</v>
      </c>
      <c r="CZ21" s="1" t="e">
        <f>COUNTIF(#REF!,"&gt;"&amp;CX21)</f>
        <v>#REF!</v>
      </c>
      <c r="DD21" s="3" t="e">
        <f t="shared" si="3"/>
        <v>#REF!</v>
      </c>
      <c r="DH21" s="1">
        <v>12</v>
      </c>
      <c r="DI21" s="1" t="e">
        <f t="shared" si="1"/>
        <v>#REF!</v>
      </c>
      <c r="DK21" s="1" t="e">
        <f>COUNTIF(#REF!,"&gt;"&amp;DI21)</f>
        <v>#REF!</v>
      </c>
      <c r="DO21" s="3" t="e">
        <f t="shared" si="4"/>
        <v>#REF!</v>
      </c>
      <c r="DR21" s="1">
        <v>12</v>
      </c>
      <c r="DS21" s="1" t="e">
        <f t="shared" si="2"/>
        <v>#REF!</v>
      </c>
      <c r="DU21" s="1">
        <f t="shared" si="5"/>
        <v>270</v>
      </c>
      <c r="DY21" s="3" t="e">
        <f t="shared" si="6"/>
        <v>#DIV/0!</v>
      </c>
    </row>
    <row r="22" spans="1:129" x14ac:dyDescent="0.2">
      <c r="A22" s="1">
        <v>2</v>
      </c>
      <c r="B22" s="1">
        <v>2</v>
      </c>
      <c r="C22" s="1">
        <v>2</v>
      </c>
      <c r="D22" s="1">
        <v>2</v>
      </c>
      <c r="E22" s="1">
        <v>39</v>
      </c>
      <c r="F22" s="1">
        <v>30</v>
      </c>
      <c r="G22" s="1">
        <v>34</v>
      </c>
      <c r="H22" s="1">
        <v>30</v>
      </c>
      <c r="I22" s="1">
        <v>2</v>
      </c>
      <c r="J22" s="1">
        <v>2</v>
      </c>
      <c r="K22" s="1">
        <v>2</v>
      </c>
      <c r="L22" s="1">
        <v>2</v>
      </c>
      <c r="M22" s="1">
        <v>2</v>
      </c>
      <c r="N22" s="1">
        <v>2</v>
      </c>
      <c r="O22" s="1">
        <v>2</v>
      </c>
      <c r="P22" s="1">
        <v>2</v>
      </c>
      <c r="Q22" s="1">
        <v>2</v>
      </c>
      <c r="R22" s="1">
        <v>2</v>
      </c>
      <c r="S22" s="1">
        <v>2</v>
      </c>
      <c r="T22" s="1">
        <v>2</v>
      </c>
      <c r="U22" s="1">
        <v>2</v>
      </c>
      <c r="V22" s="1">
        <v>2</v>
      </c>
      <c r="W22" s="1">
        <v>2</v>
      </c>
      <c r="X22" s="1">
        <v>2</v>
      </c>
      <c r="Z22" s="1">
        <v>2.9864999999999999</v>
      </c>
      <c r="AA22" s="1">
        <v>9.1409000000000002</v>
      </c>
      <c r="AB22" s="1">
        <v>20.038799999999998</v>
      </c>
      <c r="AC22" s="1">
        <v>34.043999999999997</v>
      </c>
      <c r="AD22" s="1">
        <v>48.126399999999997</v>
      </c>
      <c r="AE22" s="1">
        <v>58.842799999999997</v>
      </c>
      <c r="AF22" s="1">
        <v>61.639000000000003</v>
      </c>
      <c r="AG22" s="1">
        <v>56.4206</v>
      </c>
      <c r="AH22" s="1">
        <v>44.337499999999999</v>
      </c>
      <c r="AI22" s="1">
        <v>30.685500000000001</v>
      </c>
      <c r="AJ22" s="1">
        <v>19.163599999999999</v>
      </c>
      <c r="AK22" s="1">
        <v>10.8681</v>
      </c>
      <c r="AL22" s="1">
        <v>5.6381300000000003</v>
      </c>
      <c r="AM22" s="1">
        <v>3.8515799999999998</v>
      </c>
      <c r="AN22" s="1">
        <v>3.0507300000000002</v>
      </c>
      <c r="AO22" s="1">
        <v>2.8212799999999998</v>
      </c>
      <c r="AP22" s="1">
        <v>2.8627899999999999</v>
      </c>
      <c r="AQ22" s="1">
        <v>2.9335100000000001</v>
      </c>
      <c r="AR22" s="1">
        <v>3.0228999999999999</v>
      </c>
      <c r="AS22" s="1">
        <v>3.1093700000000002</v>
      </c>
      <c r="AT22" s="1">
        <v>3.0270899999999998</v>
      </c>
      <c r="AU22" s="1">
        <v>2.7208100000000002</v>
      </c>
      <c r="AV22" s="1">
        <v>2.1999399999999998</v>
      </c>
      <c r="AW22" s="1">
        <v>1.5957399999999999</v>
      </c>
      <c r="CW22" s="1">
        <v>11</v>
      </c>
      <c r="CX22" s="1" t="e">
        <f t="shared" si="0"/>
        <v>#REF!</v>
      </c>
      <c r="CZ22" s="1" t="e">
        <f>COUNTIF(#REF!,"&gt;"&amp;CX22)</f>
        <v>#REF!</v>
      </c>
      <c r="DD22" s="3" t="e">
        <f t="shared" si="3"/>
        <v>#REF!</v>
      </c>
      <c r="DH22" s="1">
        <v>11</v>
      </c>
      <c r="DI22" s="1" t="e">
        <f t="shared" si="1"/>
        <v>#REF!</v>
      </c>
      <c r="DK22" s="1" t="e">
        <f>COUNTIF(#REF!,"&gt;"&amp;DI22)</f>
        <v>#REF!</v>
      </c>
      <c r="DO22" s="3" t="e">
        <f t="shared" si="4"/>
        <v>#REF!</v>
      </c>
      <c r="DR22" s="1">
        <v>11</v>
      </c>
      <c r="DS22" s="1" t="e">
        <f t="shared" si="2"/>
        <v>#REF!</v>
      </c>
      <c r="DU22" s="1">
        <f t="shared" si="5"/>
        <v>270</v>
      </c>
      <c r="DY22" s="3" t="e">
        <f t="shared" si="6"/>
        <v>#DIV/0!</v>
      </c>
    </row>
    <row r="23" spans="1:129" x14ac:dyDescent="0.2">
      <c r="A23" s="1">
        <v>2</v>
      </c>
      <c r="B23" s="1">
        <v>2</v>
      </c>
      <c r="C23" s="1">
        <v>2</v>
      </c>
      <c r="D23" s="1">
        <v>2</v>
      </c>
      <c r="E23" s="1">
        <v>2</v>
      </c>
      <c r="F23" s="1">
        <v>2</v>
      </c>
      <c r="G23" s="1">
        <v>2</v>
      </c>
      <c r="H23" s="1">
        <v>2</v>
      </c>
      <c r="I23" s="1">
        <v>2</v>
      </c>
      <c r="J23" s="1">
        <v>2</v>
      </c>
      <c r="K23" s="1">
        <v>2</v>
      </c>
      <c r="L23" s="1">
        <v>2</v>
      </c>
      <c r="M23" s="1">
        <v>2</v>
      </c>
      <c r="N23" s="1">
        <v>2</v>
      </c>
      <c r="O23" s="1">
        <v>2</v>
      </c>
      <c r="P23" s="1">
        <v>2</v>
      </c>
      <c r="Q23" s="1">
        <v>2</v>
      </c>
      <c r="R23" s="1">
        <v>2</v>
      </c>
      <c r="S23" s="1">
        <v>2</v>
      </c>
      <c r="T23" s="1">
        <v>2</v>
      </c>
      <c r="U23" s="1">
        <v>2</v>
      </c>
      <c r="V23" s="1">
        <v>2</v>
      </c>
      <c r="W23" s="1">
        <v>2</v>
      </c>
      <c r="X23" s="1">
        <v>2</v>
      </c>
      <c r="Z23" s="1">
        <v>2.4901499999999999</v>
      </c>
      <c r="AA23" s="1">
        <v>5.7169999999999996</v>
      </c>
      <c r="AB23" s="1">
        <v>12.2639</v>
      </c>
      <c r="AC23" s="1">
        <v>20.997</v>
      </c>
      <c r="AD23" s="1">
        <v>29.2287</v>
      </c>
      <c r="AE23" s="1">
        <v>35.225499999999997</v>
      </c>
      <c r="AF23" s="1">
        <v>36.411999999999999</v>
      </c>
      <c r="AG23" s="1">
        <v>32.6252</v>
      </c>
      <c r="AH23" s="1">
        <v>25.130500000000001</v>
      </c>
      <c r="AI23" s="1">
        <v>16.643799999999999</v>
      </c>
      <c r="AJ23" s="1">
        <v>10.1107</v>
      </c>
      <c r="AK23" s="1">
        <v>6.2989300000000004</v>
      </c>
      <c r="AL23" s="1">
        <v>3.9350900000000002</v>
      </c>
      <c r="AM23" s="1">
        <v>3.1355400000000002</v>
      </c>
      <c r="AN23" s="1">
        <v>2.83589</v>
      </c>
      <c r="AO23" s="1">
        <v>2.8563200000000002</v>
      </c>
      <c r="AP23" s="1">
        <v>2.8687399999999998</v>
      </c>
      <c r="AQ23" s="1">
        <v>2.9230800000000001</v>
      </c>
      <c r="AR23" s="1">
        <v>3.0395599999999998</v>
      </c>
      <c r="AS23" s="1">
        <v>3.1558899999999999</v>
      </c>
      <c r="AT23" s="1">
        <v>3.14032</v>
      </c>
      <c r="AU23" s="1">
        <v>2.8713700000000002</v>
      </c>
      <c r="AV23" s="1">
        <v>2.34863</v>
      </c>
      <c r="AW23" s="1">
        <v>1.72244</v>
      </c>
      <c r="CW23" s="1">
        <v>10</v>
      </c>
      <c r="CX23" s="1" t="e">
        <f t="shared" si="0"/>
        <v>#REF!</v>
      </c>
      <c r="CZ23" s="1" t="e">
        <f>COUNTIF(#REF!,"&gt;"&amp;CX23)</f>
        <v>#REF!</v>
      </c>
      <c r="DD23" s="3" t="e">
        <f t="shared" si="3"/>
        <v>#REF!</v>
      </c>
      <c r="DH23" s="1">
        <v>10</v>
      </c>
      <c r="DI23" s="1" t="e">
        <f t="shared" si="1"/>
        <v>#REF!</v>
      </c>
      <c r="DK23" s="1" t="e">
        <f>COUNTIF(#REF!,"&gt;"&amp;DI23)</f>
        <v>#REF!</v>
      </c>
      <c r="DO23" s="3" t="e">
        <f t="shared" si="4"/>
        <v>#REF!</v>
      </c>
      <c r="DR23" s="1">
        <v>10</v>
      </c>
      <c r="DS23" s="1" t="e">
        <f t="shared" si="2"/>
        <v>#REF!</v>
      </c>
      <c r="DU23" s="1">
        <f t="shared" si="5"/>
        <v>270</v>
      </c>
      <c r="DY23" s="3" t="e">
        <f t="shared" si="6"/>
        <v>#DIV/0!</v>
      </c>
    </row>
    <row r="24" spans="1:129" x14ac:dyDescent="0.2">
      <c r="A24" s="1">
        <v>2</v>
      </c>
      <c r="B24" s="1">
        <v>2</v>
      </c>
      <c r="C24" s="1">
        <v>2</v>
      </c>
      <c r="D24" s="1">
        <v>2</v>
      </c>
      <c r="E24" s="1">
        <v>2</v>
      </c>
      <c r="F24" s="1">
        <v>2</v>
      </c>
      <c r="G24" s="1">
        <v>2</v>
      </c>
      <c r="H24" s="1">
        <v>2</v>
      </c>
      <c r="I24" s="1">
        <v>2</v>
      </c>
      <c r="J24" s="1">
        <v>2</v>
      </c>
      <c r="K24" s="1">
        <v>2</v>
      </c>
      <c r="L24" s="1">
        <v>2</v>
      </c>
      <c r="M24" s="1">
        <v>2</v>
      </c>
      <c r="N24" s="1">
        <v>2</v>
      </c>
      <c r="O24" s="1">
        <v>2</v>
      </c>
      <c r="P24" s="1">
        <v>2</v>
      </c>
      <c r="Q24" s="1">
        <v>2</v>
      </c>
      <c r="R24" s="1">
        <v>2</v>
      </c>
      <c r="S24" s="1">
        <v>2</v>
      </c>
      <c r="T24" s="1">
        <v>2</v>
      </c>
      <c r="U24" s="1">
        <v>2</v>
      </c>
      <c r="V24" s="1">
        <v>2</v>
      </c>
      <c r="W24" s="1">
        <v>2</v>
      </c>
      <c r="X24" s="1">
        <v>2</v>
      </c>
      <c r="Z24" s="1">
        <v>1.9719599999999999</v>
      </c>
      <c r="AA24" s="1">
        <v>3.2096800000000001</v>
      </c>
      <c r="AB24" s="1">
        <v>5.79312</v>
      </c>
      <c r="AC24" s="1">
        <v>9.3460000000000001</v>
      </c>
      <c r="AD24" s="1">
        <v>12.376099999999999</v>
      </c>
      <c r="AE24" s="1">
        <v>14.302199999999999</v>
      </c>
      <c r="AF24" s="1">
        <v>14.4437</v>
      </c>
      <c r="AG24" s="1">
        <v>12.615399999999999</v>
      </c>
      <c r="AH24" s="1">
        <v>9.6818799999999996</v>
      </c>
      <c r="AI24" s="1">
        <v>6.4382700000000002</v>
      </c>
      <c r="AJ24" s="1">
        <v>4.2128500000000004</v>
      </c>
      <c r="AK24" s="1">
        <v>3.4196200000000001</v>
      </c>
      <c r="AL24" s="1">
        <v>3.0021599999999999</v>
      </c>
      <c r="AM24" s="1">
        <v>2.7691300000000001</v>
      </c>
      <c r="AN24" s="1">
        <v>2.66459</v>
      </c>
      <c r="AO24" s="1">
        <v>2.70052</v>
      </c>
      <c r="AP24" s="1">
        <v>2.6875900000000001</v>
      </c>
      <c r="AQ24" s="1">
        <v>2.7210200000000002</v>
      </c>
      <c r="AR24" s="1">
        <v>2.82281</v>
      </c>
      <c r="AS24" s="1">
        <v>2.92944</v>
      </c>
      <c r="AT24" s="1">
        <v>2.9470299999999998</v>
      </c>
      <c r="AU24" s="1">
        <v>2.7254</v>
      </c>
      <c r="AV24" s="1">
        <v>2.2541000000000002</v>
      </c>
      <c r="AW24" s="1">
        <v>1.67567</v>
      </c>
      <c r="CW24" s="1">
        <v>9</v>
      </c>
      <c r="CX24" s="1" t="e">
        <f t="shared" si="0"/>
        <v>#REF!</v>
      </c>
      <c r="CZ24" s="1" t="e">
        <f>COUNTIF(#REF!,"&gt;"&amp;CX24)</f>
        <v>#REF!</v>
      </c>
      <c r="DD24" s="3" t="e">
        <f>CZ24/$DB$13</f>
        <v>#REF!</v>
      </c>
      <c r="DH24" s="1">
        <v>9</v>
      </c>
      <c r="DI24" s="1" t="e">
        <f t="shared" si="1"/>
        <v>#REF!</v>
      </c>
      <c r="DK24" s="1" t="e">
        <f>COUNTIF(#REF!,"&gt;"&amp;DI24)</f>
        <v>#REF!</v>
      </c>
      <c r="DO24" s="3" t="e">
        <f t="shared" si="4"/>
        <v>#REF!</v>
      </c>
      <c r="DR24" s="1">
        <v>9</v>
      </c>
      <c r="DS24" s="1" t="e">
        <f t="shared" si="2"/>
        <v>#REF!</v>
      </c>
      <c r="DU24" s="1">
        <f t="shared" si="5"/>
        <v>270</v>
      </c>
      <c r="DY24" s="3" t="e">
        <f t="shared" si="6"/>
        <v>#DIV/0!</v>
      </c>
    </row>
    <row r="25" spans="1:129" x14ac:dyDescent="0.2">
      <c r="A25" s="1">
        <v>2</v>
      </c>
      <c r="B25" s="1">
        <v>2</v>
      </c>
      <c r="C25" s="1">
        <v>2</v>
      </c>
      <c r="D25" s="1">
        <v>2</v>
      </c>
      <c r="E25" s="1">
        <v>2</v>
      </c>
      <c r="F25" s="1">
        <v>2</v>
      </c>
      <c r="G25" s="1">
        <v>2</v>
      </c>
      <c r="H25" s="1">
        <v>2</v>
      </c>
      <c r="I25" s="1">
        <v>2</v>
      </c>
      <c r="J25" s="1">
        <v>2</v>
      </c>
      <c r="K25" s="1">
        <v>2</v>
      </c>
      <c r="L25" s="1">
        <v>2</v>
      </c>
      <c r="M25" s="1">
        <v>2</v>
      </c>
      <c r="N25" s="1">
        <v>2</v>
      </c>
      <c r="O25" s="1">
        <v>2</v>
      </c>
      <c r="P25" s="1">
        <v>2</v>
      </c>
      <c r="Q25" s="1">
        <v>2</v>
      </c>
      <c r="R25" s="1">
        <v>2</v>
      </c>
      <c r="S25" s="1">
        <v>2</v>
      </c>
      <c r="T25" s="1">
        <v>2</v>
      </c>
      <c r="U25" s="1">
        <v>2</v>
      </c>
      <c r="V25" s="1">
        <v>2</v>
      </c>
      <c r="W25" s="1">
        <v>2</v>
      </c>
      <c r="X25" s="1">
        <v>2</v>
      </c>
      <c r="Z25" s="1">
        <v>1.53474</v>
      </c>
      <c r="AA25" s="1">
        <v>2.18587</v>
      </c>
      <c r="AB25" s="1">
        <v>2.8900700000000001</v>
      </c>
      <c r="AC25" s="1">
        <v>3.5588700000000002</v>
      </c>
      <c r="AD25" s="1">
        <v>4.0479599999999998</v>
      </c>
      <c r="AE25" s="1">
        <v>4.2540699999999996</v>
      </c>
      <c r="AF25" s="1">
        <v>4.1617800000000003</v>
      </c>
      <c r="AG25" s="1">
        <v>3.8286500000000001</v>
      </c>
      <c r="AH25" s="1">
        <v>3.2711899999999998</v>
      </c>
      <c r="AI25" s="1">
        <v>2.7732299999999999</v>
      </c>
      <c r="AJ25" s="1">
        <v>2.4466999999999999</v>
      </c>
      <c r="AK25" s="1">
        <v>2.3211499999999998</v>
      </c>
      <c r="AL25" s="1">
        <v>2.3254100000000002</v>
      </c>
      <c r="AM25" s="1">
        <v>2.3542299999999998</v>
      </c>
      <c r="AN25" s="1">
        <v>2.3151799999999998</v>
      </c>
      <c r="AO25" s="1">
        <v>2.3899900000000001</v>
      </c>
      <c r="AP25" s="1">
        <v>2.3820000000000001</v>
      </c>
      <c r="AQ25" s="1">
        <v>2.3852600000000002</v>
      </c>
      <c r="AR25" s="1">
        <v>2.4541499999999998</v>
      </c>
      <c r="AS25" s="1">
        <v>2.51634</v>
      </c>
      <c r="AT25" s="1">
        <v>2.5439600000000002</v>
      </c>
      <c r="AU25" s="1">
        <v>2.3690699999999998</v>
      </c>
      <c r="AV25" s="1">
        <v>1.9837</v>
      </c>
      <c r="AW25" s="1">
        <v>1.50075</v>
      </c>
      <c r="CW25" s="1">
        <v>8</v>
      </c>
      <c r="CX25" s="1" t="e">
        <f t="shared" si="0"/>
        <v>#REF!</v>
      </c>
      <c r="CZ25" s="1" t="e">
        <f>COUNTIF(#REF!,"&gt;"&amp;CX25)</f>
        <v>#REF!</v>
      </c>
      <c r="DD25" s="3" t="e">
        <f t="shared" si="3"/>
        <v>#REF!</v>
      </c>
      <c r="DH25" s="1">
        <v>8</v>
      </c>
      <c r="DI25" s="1" t="e">
        <f t="shared" si="1"/>
        <v>#REF!</v>
      </c>
      <c r="DK25" s="1" t="e">
        <f>COUNTIF(#REF!,"&gt;"&amp;DI25)</f>
        <v>#REF!</v>
      </c>
      <c r="DO25" s="3" t="e">
        <f t="shared" si="4"/>
        <v>#REF!</v>
      </c>
      <c r="DR25" s="1">
        <v>8</v>
      </c>
      <c r="DS25" s="1" t="e">
        <f t="shared" si="2"/>
        <v>#REF!</v>
      </c>
      <c r="DU25" s="1">
        <f t="shared" si="5"/>
        <v>270</v>
      </c>
      <c r="DY25" s="3" t="e">
        <f t="shared" si="6"/>
        <v>#DIV/0!</v>
      </c>
    </row>
    <row r="26" spans="1:129" x14ac:dyDescent="0.2">
      <c r="A26" s="1">
        <v>2</v>
      </c>
      <c r="B26" s="1">
        <v>2</v>
      </c>
      <c r="C26" s="1">
        <v>2</v>
      </c>
      <c r="D26" s="1">
        <v>2</v>
      </c>
      <c r="E26" s="1">
        <v>2</v>
      </c>
      <c r="F26" s="1">
        <v>2</v>
      </c>
      <c r="G26" s="1">
        <v>2</v>
      </c>
      <c r="H26" s="1">
        <v>2</v>
      </c>
      <c r="I26" s="1">
        <v>2</v>
      </c>
      <c r="J26" s="1">
        <v>2</v>
      </c>
      <c r="K26" s="1">
        <v>2</v>
      </c>
      <c r="L26" s="1">
        <v>2</v>
      </c>
      <c r="M26" s="1">
        <v>2</v>
      </c>
      <c r="N26" s="1">
        <v>2</v>
      </c>
      <c r="O26" s="1">
        <v>2</v>
      </c>
      <c r="P26" s="1">
        <v>2</v>
      </c>
      <c r="Q26" s="1">
        <v>2</v>
      </c>
      <c r="R26" s="1">
        <v>2</v>
      </c>
      <c r="S26" s="1">
        <v>2</v>
      </c>
      <c r="T26" s="1">
        <v>2</v>
      </c>
      <c r="U26" s="1">
        <v>2</v>
      </c>
      <c r="V26" s="1">
        <v>2</v>
      </c>
      <c r="W26" s="1">
        <v>2</v>
      </c>
      <c r="X26" s="1">
        <v>2</v>
      </c>
      <c r="Z26" s="1">
        <v>1.17313</v>
      </c>
      <c r="AA26" s="1">
        <v>1.53027</v>
      </c>
      <c r="AB26" s="1">
        <v>1.85456</v>
      </c>
      <c r="AC26" s="1">
        <v>2.0572499999999998</v>
      </c>
      <c r="AD26" s="1">
        <v>2.1065100000000001</v>
      </c>
      <c r="AE26" s="1">
        <v>2.11443</v>
      </c>
      <c r="AF26" s="1">
        <v>2.0499100000000001</v>
      </c>
      <c r="AG26" s="1">
        <v>1.9775400000000001</v>
      </c>
      <c r="AH26" s="1">
        <v>1.8857299999999999</v>
      </c>
      <c r="AI26" s="1">
        <v>1.7619899999999999</v>
      </c>
      <c r="AJ26" s="1">
        <v>1.6983200000000001</v>
      </c>
      <c r="AK26" s="1">
        <v>1.71367</v>
      </c>
      <c r="AL26" s="1">
        <v>1.74234</v>
      </c>
      <c r="AM26" s="1">
        <v>1.8190900000000001</v>
      </c>
      <c r="AN26" s="1">
        <v>1.8259099999999999</v>
      </c>
      <c r="AO26" s="1">
        <v>1.90137</v>
      </c>
      <c r="AP26" s="1">
        <v>1.8869100000000001</v>
      </c>
      <c r="AQ26" s="1">
        <v>1.8533999999999999</v>
      </c>
      <c r="AR26" s="1">
        <v>1.8712599999999999</v>
      </c>
      <c r="AS26" s="1">
        <v>1.8803700000000001</v>
      </c>
      <c r="AT26" s="1">
        <v>1.9078299999999999</v>
      </c>
      <c r="AU26" s="1">
        <v>1.78901</v>
      </c>
      <c r="AV26" s="1">
        <v>1.5244899999999999</v>
      </c>
      <c r="AW26" s="1">
        <v>1.17319</v>
      </c>
      <c r="CW26" s="1">
        <v>7</v>
      </c>
      <c r="CX26" s="1" t="e">
        <f t="shared" si="0"/>
        <v>#REF!</v>
      </c>
      <c r="CZ26" s="1" t="e">
        <f>COUNTIF(#REF!,"&gt;"&amp;CX26)</f>
        <v>#REF!</v>
      </c>
      <c r="DD26" s="3" t="e">
        <f t="shared" si="3"/>
        <v>#REF!</v>
      </c>
      <c r="DH26" s="1">
        <v>7</v>
      </c>
      <c r="DI26" s="1" t="e">
        <f t="shared" si="1"/>
        <v>#REF!</v>
      </c>
      <c r="DK26" s="1" t="e">
        <f>COUNTIF(#REF!,"&gt;"&amp;DI26)</f>
        <v>#REF!</v>
      </c>
      <c r="DO26" s="3" t="e">
        <f t="shared" si="4"/>
        <v>#REF!</v>
      </c>
      <c r="DR26" s="1">
        <v>7</v>
      </c>
      <c r="DS26" s="1" t="e">
        <f t="shared" si="2"/>
        <v>#REF!</v>
      </c>
      <c r="DU26" s="1">
        <f t="shared" si="5"/>
        <v>270</v>
      </c>
      <c r="DY26" s="3" t="e">
        <f t="shared" si="6"/>
        <v>#DIV/0!</v>
      </c>
    </row>
    <row r="27" spans="1:129" ht="15" customHeight="1" x14ac:dyDescent="0.2">
      <c r="CW27" s="1">
        <v>6</v>
      </c>
      <c r="CX27" s="1" t="e">
        <f t="shared" si="0"/>
        <v>#REF!</v>
      </c>
      <c r="CZ27" s="1" t="e">
        <f>COUNTIF(#REF!,"&gt;"&amp;CX27)</f>
        <v>#REF!</v>
      </c>
      <c r="DD27" s="3" t="e">
        <f t="shared" si="3"/>
        <v>#REF!</v>
      </c>
      <c r="DH27" s="1">
        <v>6</v>
      </c>
      <c r="DI27" s="1" t="e">
        <f t="shared" si="1"/>
        <v>#REF!</v>
      </c>
      <c r="DK27" s="1" t="e">
        <f>COUNTIF(#REF!,"&gt;"&amp;DI27)</f>
        <v>#REF!</v>
      </c>
      <c r="DO27" s="3" t="e">
        <f t="shared" si="4"/>
        <v>#REF!</v>
      </c>
      <c r="DR27" s="1">
        <v>6</v>
      </c>
      <c r="DS27" s="1" t="e">
        <f t="shared" si="2"/>
        <v>#REF!</v>
      </c>
      <c r="DU27" s="1">
        <f t="shared" si="5"/>
        <v>270</v>
      </c>
      <c r="DY27" s="3" t="e">
        <f t="shared" si="6"/>
        <v>#DIV/0!</v>
      </c>
    </row>
    <row r="28" spans="1:129" x14ac:dyDescent="0.2">
      <c r="CW28" s="1">
        <v>5</v>
      </c>
      <c r="CX28" s="1" t="e">
        <f t="shared" si="0"/>
        <v>#REF!</v>
      </c>
      <c r="CZ28" s="1" t="e">
        <f>COUNTIF(#REF!,"&gt;"&amp;CX28)</f>
        <v>#REF!</v>
      </c>
      <c r="DD28" s="3" t="e">
        <f t="shared" si="3"/>
        <v>#REF!</v>
      </c>
      <c r="DH28" s="1">
        <v>5</v>
      </c>
      <c r="DI28" s="1" t="e">
        <f t="shared" si="1"/>
        <v>#REF!</v>
      </c>
      <c r="DK28" s="1" t="e">
        <f>COUNTIF(#REF!,"&gt;"&amp;DI28)</f>
        <v>#REF!</v>
      </c>
      <c r="DO28" s="3" t="e">
        <f t="shared" si="4"/>
        <v>#REF!</v>
      </c>
      <c r="DR28" s="1">
        <v>5</v>
      </c>
      <c r="DS28" s="1" t="e">
        <f t="shared" si="2"/>
        <v>#REF!</v>
      </c>
      <c r="DU28" s="1">
        <f t="shared" si="5"/>
        <v>270</v>
      </c>
      <c r="DY28" s="3" t="e">
        <f t="shared" si="6"/>
        <v>#DIV/0!</v>
      </c>
    </row>
    <row r="29" spans="1:129" ht="18" x14ac:dyDescent="0.25">
      <c r="Z29" s="4" t="s">
        <v>18</v>
      </c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6"/>
      <c r="CW29" s="1">
        <v>4</v>
      </c>
      <c r="CX29" s="1" t="e">
        <f t="shared" si="0"/>
        <v>#REF!</v>
      </c>
      <c r="CZ29" s="1" t="e">
        <f>COUNTIF(#REF!,"&gt;"&amp;CX29)</f>
        <v>#REF!</v>
      </c>
      <c r="DD29" s="3" t="e">
        <f t="shared" si="3"/>
        <v>#REF!</v>
      </c>
      <c r="DH29" s="1">
        <v>4</v>
      </c>
      <c r="DI29" s="1" t="e">
        <f t="shared" si="1"/>
        <v>#REF!</v>
      </c>
      <c r="DK29" s="1" t="e">
        <f>COUNTIF(#REF!,"&gt;"&amp;DI29)</f>
        <v>#REF!</v>
      </c>
      <c r="DO29" s="3" t="e">
        <f t="shared" si="4"/>
        <v>#REF!</v>
      </c>
      <c r="DR29" s="1">
        <v>4</v>
      </c>
      <c r="DS29" s="1" t="e">
        <f t="shared" si="2"/>
        <v>#REF!</v>
      </c>
      <c r="DU29" s="1">
        <f t="shared" si="5"/>
        <v>270</v>
      </c>
      <c r="DY29" s="3" t="e">
        <f t="shared" si="6"/>
        <v>#DIV/0!</v>
      </c>
    </row>
    <row r="30" spans="1:129" x14ac:dyDescent="0.2">
      <c r="Z30" s="7"/>
      <c r="AW30" s="8"/>
      <c r="CW30" s="1">
        <v>3</v>
      </c>
      <c r="CX30" s="1" t="e">
        <f t="shared" si="0"/>
        <v>#REF!</v>
      </c>
      <c r="CZ30" s="1" t="e">
        <f>COUNTIF(#REF!,"&gt;"&amp;CX30)</f>
        <v>#REF!</v>
      </c>
      <c r="DD30" s="3" t="e">
        <f t="shared" si="3"/>
        <v>#REF!</v>
      </c>
      <c r="DH30" s="1">
        <v>3</v>
      </c>
      <c r="DI30" s="1" t="e">
        <f t="shared" si="1"/>
        <v>#REF!</v>
      </c>
      <c r="DK30" s="1" t="e">
        <f>COUNTIF(#REF!,"&gt;"&amp;DI30)</f>
        <v>#REF!</v>
      </c>
      <c r="DO30" s="3" t="e">
        <f t="shared" si="4"/>
        <v>#REF!</v>
      </c>
      <c r="DR30" s="1">
        <v>3</v>
      </c>
      <c r="DS30" s="1" t="e">
        <f t="shared" si="2"/>
        <v>#REF!</v>
      </c>
      <c r="DU30" s="1">
        <f t="shared" si="5"/>
        <v>270</v>
      </c>
      <c r="DY30" s="3" t="e">
        <f t="shared" si="6"/>
        <v>#DIV/0!</v>
      </c>
    </row>
    <row r="31" spans="1:129" x14ac:dyDescent="0.2">
      <c r="Z31" s="31" t="s">
        <v>5</v>
      </c>
      <c r="AA31" s="32"/>
      <c r="AB31" s="32"/>
      <c r="AC31" s="32"/>
      <c r="AD31" s="32"/>
      <c r="AE31" s="32"/>
      <c r="AF31" s="33">
        <v>1250</v>
      </c>
      <c r="AG31" s="33"/>
      <c r="AH31" s="1" t="s">
        <v>0</v>
      </c>
      <c r="AW31" s="8"/>
      <c r="CW31" s="1">
        <v>2</v>
      </c>
      <c r="CX31" s="1" t="e">
        <f>$CX$32*CW31</f>
        <v>#REF!</v>
      </c>
      <c r="CZ31" s="1" t="e">
        <f>COUNTIF(#REF!,"&gt;"&amp;CX31)</f>
        <v>#REF!</v>
      </c>
      <c r="DD31" s="3" t="e">
        <f t="shared" si="3"/>
        <v>#REF!</v>
      </c>
      <c r="DH31" s="1">
        <v>2</v>
      </c>
      <c r="DI31" s="1" t="e">
        <f>$CX$32*DH31</f>
        <v>#REF!</v>
      </c>
      <c r="DK31" s="1" t="e">
        <f>COUNTIF(#REF!,"&gt;"&amp;DI31)</f>
        <v>#REF!</v>
      </c>
      <c r="DO31" s="3" t="e">
        <f t="shared" si="4"/>
        <v>#REF!</v>
      </c>
      <c r="DR31" s="1">
        <v>2</v>
      </c>
      <c r="DS31" s="1" t="e">
        <f>$CX$32*DR31</f>
        <v>#REF!</v>
      </c>
      <c r="DU31" s="1">
        <f t="shared" si="5"/>
        <v>270</v>
      </c>
      <c r="DY31" s="3" t="e">
        <f t="shared" si="6"/>
        <v>#DIV/0!</v>
      </c>
    </row>
    <row r="32" spans="1:129" x14ac:dyDescent="0.2">
      <c r="AW32" s="8"/>
      <c r="CW32" s="1">
        <v>1</v>
      </c>
      <c r="CX32" s="1" t="e">
        <f>#REF!/20</f>
        <v>#REF!</v>
      </c>
      <c r="CZ32" s="1" t="e">
        <f>COUNTIF(#REF!,"&gt;"&amp;CX32)</f>
        <v>#REF!</v>
      </c>
      <c r="DD32" s="3" t="e">
        <f t="shared" si="3"/>
        <v>#REF!</v>
      </c>
      <c r="DH32" s="1">
        <v>1</v>
      </c>
      <c r="DI32" s="1">
        <f>AZ29/20</f>
        <v>0</v>
      </c>
      <c r="DK32" s="1" t="e">
        <f>COUNTIF(#REF!,"&gt;"&amp;DI32)</f>
        <v>#REF!</v>
      </c>
      <c r="DO32" s="3" t="e">
        <f t="shared" si="4"/>
        <v>#REF!</v>
      </c>
      <c r="DR32" s="1">
        <v>1</v>
      </c>
      <c r="DS32" s="1">
        <f>CU29/20</f>
        <v>0</v>
      </c>
      <c r="DU32" s="1">
        <f t="shared" si="5"/>
        <v>0</v>
      </c>
      <c r="DY32" s="3" t="e">
        <f t="shared" si="6"/>
        <v>#DIV/0!</v>
      </c>
    </row>
    <row r="33" spans="26:129" x14ac:dyDescent="0.2">
      <c r="Z33" s="31" t="s">
        <v>9</v>
      </c>
      <c r="AA33" s="32"/>
      <c r="AB33" s="32"/>
      <c r="AC33" s="32"/>
      <c r="AD33" s="32"/>
      <c r="AE33" s="32"/>
      <c r="AF33" s="33">
        <v>1783</v>
      </c>
      <c r="AG33" s="33"/>
      <c r="AH33" s="1" t="s">
        <v>1</v>
      </c>
      <c r="AL33" s="35" t="s">
        <v>7</v>
      </c>
      <c r="AM33" s="35"/>
      <c r="AN33" s="35"/>
      <c r="AO33" s="35"/>
      <c r="AP33" s="35"/>
      <c r="AQ33" s="35"/>
      <c r="AR33" s="35"/>
      <c r="AS33" s="48"/>
      <c r="AT33" s="48"/>
      <c r="AW33" s="8"/>
      <c r="CW33" s="1">
        <v>0</v>
      </c>
      <c r="CX33" s="1">
        <v>0</v>
      </c>
      <c r="CZ33" s="1" t="e">
        <f>COUNTIF(#REF!,"&gt;"&amp;CX33)</f>
        <v>#REF!</v>
      </c>
      <c r="DD33" s="3" t="e">
        <f t="shared" si="3"/>
        <v>#REF!</v>
      </c>
      <c r="DH33" s="1">
        <v>0</v>
      </c>
      <c r="DI33" s="1">
        <v>0</v>
      </c>
      <c r="DK33" s="1" t="e">
        <f>COUNTIF(#REF!,"&gt;"&amp;DI33)</f>
        <v>#REF!</v>
      </c>
      <c r="DO33" s="3" t="e">
        <f t="shared" si="4"/>
        <v>#REF!</v>
      </c>
      <c r="DR33" s="1">
        <v>0</v>
      </c>
      <c r="DS33" s="1">
        <v>0</v>
      </c>
      <c r="DU33" s="1">
        <f t="shared" si="5"/>
        <v>0</v>
      </c>
      <c r="DY33" s="3" t="e">
        <f t="shared" si="6"/>
        <v>#DIV/0!</v>
      </c>
    </row>
    <row r="34" spans="26:129" x14ac:dyDescent="0.2">
      <c r="Z34" s="31" t="s">
        <v>10</v>
      </c>
      <c r="AA34" s="32"/>
      <c r="AB34" s="32"/>
      <c r="AC34" s="32"/>
      <c r="AD34" s="32"/>
      <c r="AE34" s="32"/>
      <c r="AF34" s="33">
        <v>250</v>
      </c>
      <c r="AG34" s="33"/>
      <c r="AH34" s="1" t="s">
        <v>1</v>
      </c>
      <c r="AL34" s="35" t="s">
        <v>6</v>
      </c>
      <c r="AM34" s="35"/>
      <c r="AN34" s="35"/>
      <c r="AO34" s="35"/>
      <c r="AP34" s="35"/>
      <c r="AQ34" s="35"/>
      <c r="AR34" s="35"/>
      <c r="AS34" s="48"/>
      <c r="AT34" s="48"/>
      <c r="AW34" s="8"/>
    </row>
    <row r="35" spans="26:129" x14ac:dyDescent="0.2">
      <c r="Z35" s="34" t="s">
        <v>2</v>
      </c>
      <c r="AA35" s="35"/>
      <c r="AB35" s="35"/>
      <c r="AC35" s="35"/>
      <c r="AD35" s="35"/>
      <c r="AE35" s="35"/>
      <c r="AF35" s="33">
        <v>1</v>
      </c>
      <c r="AG35" s="33"/>
      <c r="AH35" s="1" t="s">
        <v>17</v>
      </c>
      <c r="AW35" s="8"/>
    </row>
    <row r="36" spans="26:129" x14ac:dyDescent="0.2">
      <c r="Z36" s="7"/>
      <c r="AW36" s="8"/>
    </row>
    <row r="37" spans="26:129" x14ac:dyDescent="0.2">
      <c r="Z37" s="7"/>
      <c r="AW37" s="8"/>
      <c r="DH37" s="10"/>
      <c r="DI37" s="1" t="e">
        <f>#REF!</f>
        <v>#REF!</v>
      </c>
      <c r="DJ37" s="1" t="e">
        <f>#REF!</f>
        <v>#REF!</v>
      </c>
      <c r="DK37" s="1" t="e">
        <f>#REF!</f>
        <v>#REF!</v>
      </c>
      <c r="DL37" s="1" t="e">
        <f>#REF!</f>
        <v>#REF!</v>
      </c>
      <c r="DM37" s="1" t="e">
        <f>#REF!</f>
        <v>#REF!</v>
      </c>
      <c r="DN37" s="1" t="e">
        <f>#REF!</f>
        <v>#REF!</v>
      </c>
    </row>
    <row r="38" spans="26:129" ht="15.75" x14ac:dyDescent="0.25">
      <c r="Z38" s="43" t="s">
        <v>11</v>
      </c>
      <c r="AA38" s="44"/>
      <c r="AB38" s="44"/>
      <c r="AC38" s="44"/>
      <c r="AD38" s="44"/>
      <c r="AE38" s="44"/>
      <c r="AF38" s="44"/>
      <c r="AG38" s="44"/>
      <c r="AH38" s="47" t="e">
        <f>AS34/AS33</f>
        <v>#DIV/0!</v>
      </c>
      <c r="AI38" s="47"/>
      <c r="AJ38" s="9"/>
      <c r="AW38" s="8"/>
      <c r="DH38" s="10"/>
      <c r="DI38" s="1" t="e">
        <f>#REF!</f>
        <v>#REF!</v>
      </c>
      <c r="DJ38" s="1" t="e">
        <f>#REF!</f>
        <v>#REF!</v>
      </c>
      <c r="DK38" s="1" t="e">
        <f>#REF!</f>
        <v>#REF!</v>
      </c>
      <c r="DL38" s="1" t="e">
        <f>#REF!</f>
        <v>#REF!</v>
      </c>
      <c r="DM38" s="1" t="e">
        <f>#REF!</f>
        <v>#REF!</v>
      </c>
      <c r="DN38" s="1" t="e">
        <f>#REF!</f>
        <v>#REF!</v>
      </c>
    </row>
    <row r="39" spans="26:129" ht="15.75" x14ac:dyDescent="0.25">
      <c r="Z39" s="11"/>
      <c r="AA39" s="9"/>
      <c r="AB39" s="9"/>
      <c r="AC39" s="9"/>
      <c r="AD39" s="9"/>
      <c r="AE39" s="9"/>
      <c r="AH39" s="9"/>
      <c r="AI39" s="9"/>
      <c r="AJ39" s="9"/>
      <c r="AW39" s="8"/>
      <c r="DH39" s="10"/>
      <c r="DI39" s="1" t="e">
        <f>#REF!</f>
        <v>#REF!</v>
      </c>
      <c r="DJ39" s="1" t="e">
        <f>#REF!</f>
        <v>#REF!</v>
      </c>
      <c r="DK39" s="1" t="e">
        <f>#REF!</f>
        <v>#REF!</v>
      </c>
      <c r="DL39" s="1" t="e">
        <f>#REF!</f>
        <v>#REF!</v>
      </c>
      <c r="DM39" s="1" t="e">
        <f>#REF!</f>
        <v>#REF!</v>
      </c>
      <c r="DN39" s="1" t="e">
        <f>#REF!</f>
        <v>#REF!</v>
      </c>
    </row>
    <row r="40" spans="26:129" ht="15.75" x14ac:dyDescent="0.25">
      <c r="Z40" s="39" t="s">
        <v>13</v>
      </c>
      <c r="AA40" s="40"/>
      <c r="AB40" s="40"/>
      <c r="AC40" s="40"/>
      <c r="AD40" s="40"/>
      <c r="AE40" s="40"/>
      <c r="AF40" s="40"/>
      <c r="AG40" s="40"/>
      <c r="AH40" s="46" t="e">
        <f>AF31*49.58*(1-(AF35/100))/(AH38*(AF34)+(AF33))</f>
        <v>#DIV/0!</v>
      </c>
      <c r="AI40" s="46"/>
      <c r="AJ40" s="9" t="s">
        <v>8</v>
      </c>
      <c r="AW40" s="8"/>
      <c r="DH40" s="10"/>
      <c r="DI40" s="1" t="e">
        <f>#REF!</f>
        <v>#REF!</v>
      </c>
      <c r="DJ40" s="1" t="e">
        <f>#REF!</f>
        <v>#REF!</v>
      </c>
      <c r="DK40" s="1" t="e">
        <f>#REF!</f>
        <v>#REF!</v>
      </c>
      <c r="DL40" s="1" t="e">
        <f>#REF!</f>
        <v>#REF!</v>
      </c>
      <c r="DM40" s="1" t="e">
        <f>#REF!</f>
        <v>#REF!</v>
      </c>
      <c r="DN40" s="1" t="e">
        <f>#REF!</f>
        <v>#REF!</v>
      </c>
    </row>
    <row r="41" spans="26:129" ht="15.75" x14ac:dyDescent="0.25">
      <c r="Z41" s="39" t="s">
        <v>12</v>
      </c>
      <c r="AA41" s="40"/>
      <c r="AB41" s="40"/>
      <c r="AC41" s="40"/>
      <c r="AD41" s="40"/>
      <c r="AE41" s="40"/>
      <c r="AF41" s="40"/>
      <c r="AG41" s="40"/>
      <c r="AH41" s="46" t="e">
        <f>AH38*AH40</f>
        <v>#DIV/0!</v>
      </c>
      <c r="AI41" s="46"/>
      <c r="AJ41" s="9" t="s">
        <v>8</v>
      </c>
      <c r="AW41" s="8"/>
      <c r="DH41" s="10"/>
      <c r="DI41" s="1" t="e">
        <f>#REF!</f>
        <v>#REF!</v>
      </c>
      <c r="DJ41" s="1" t="e">
        <f>#REF!</f>
        <v>#REF!</v>
      </c>
      <c r="DK41" s="1" t="e">
        <f>#REF!</f>
        <v>#REF!</v>
      </c>
      <c r="DL41" s="1" t="e">
        <f>#REF!</f>
        <v>#REF!</v>
      </c>
      <c r="DM41" s="1" t="e">
        <f>#REF!</f>
        <v>#REF!</v>
      </c>
      <c r="DN41" s="1" t="e">
        <f>#REF!</f>
        <v>#REF!</v>
      </c>
    </row>
    <row r="42" spans="26:129" x14ac:dyDescent="0.2">
      <c r="Z42" s="7"/>
      <c r="AW42" s="8"/>
      <c r="DH42" s="10"/>
      <c r="DI42" s="1" t="e">
        <f>#REF!</f>
        <v>#REF!</v>
      </c>
      <c r="DJ42" s="1" t="e">
        <f>#REF!</f>
        <v>#REF!</v>
      </c>
      <c r="DK42" s="1" t="e">
        <f>#REF!</f>
        <v>#REF!</v>
      </c>
      <c r="DL42" s="1" t="e">
        <f>#REF!</f>
        <v>#REF!</v>
      </c>
      <c r="DM42" s="1" t="e">
        <f>#REF!</f>
        <v>#REF!</v>
      </c>
      <c r="DN42" s="1" t="e">
        <f>#REF!</f>
        <v>#REF!</v>
      </c>
    </row>
    <row r="43" spans="26:129" x14ac:dyDescent="0.2">
      <c r="Z43" s="12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4"/>
      <c r="DH43" s="10"/>
      <c r="DI43" s="1" t="e">
        <f>#REF!</f>
        <v>#REF!</v>
      </c>
      <c r="DJ43" s="1" t="e">
        <f>#REF!</f>
        <v>#REF!</v>
      </c>
      <c r="DK43" s="1" t="e">
        <f>#REF!</f>
        <v>#REF!</v>
      </c>
      <c r="DL43" s="1" t="e">
        <f>#REF!</f>
        <v>#REF!</v>
      </c>
      <c r="DM43" s="1" t="e">
        <f>#REF!</f>
        <v>#REF!</v>
      </c>
      <c r="DN43" s="1" t="e">
        <f>#REF!</f>
        <v>#REF!</v>
      </c>
    </row>
    <row r="44" spans="26:129" x14ac:dyDescent="0.2">
      <c r="DH44" s="10"/>
      <c r="DI44" s="1" t="e">
        <f>#REF!</f>
        <v>#REF!</v>
      </c>
      <c r="DJ44" s="1" t="e">
        <f>#REF!</f>
        <v>#REF!</v>
      </c>
      <c r="DK44" s="1" t="e">
        <f>#REF!</f>
        <v>#REF!</v>
      </c>
      <c r="DL44" s="1" t="e">
        <f>#REF!</f>
        <v>#REF!</v>
      </c>
      <c r="DM44" s="1" t="e">
        <f>#REF!</f>
        <v>#REF!</v>
      </c>
      <c r="DN44" s="1" t="e">
        <f>#REF!</f>
        <v>#REF!</v>
      </c>
    </row>
    <row r="45" spans="26:129" x14ac:dyDescent="0.2">
      <c r="DH45" s="10"/>
      <c r="DI45" s="1" t="e">
        <f>#REF!</f>
        <v>#REF!</v>
      </c>
      <c r="DJ45" s="1" t="e">
        <f>#REF!</f>
        <v>#REF!</v>
      </c>
      <c r="DK45" s="1" t="e">
        <f>#REF!</f>
        <v>#REF!</v>
      </c>
      <c r="DL45" s="1" t="e">
        <f>#REF!</f>
        <v>#REF!</v>
      </c>
      <c r="DM45" s="1" t="e">
        <f>#REF!</f>
        <v>#REF!</v>
      </c>
      <c r="DN45" s="1" t="e">
        <f>#REF!</f>
        <v>#REF!</v>
      </c>
    </row>
    <row r="46" spans="26:129" x14ac:dyDescent="0.2">
      <c r="DH46" s="10"/>
      <c r="DI46" s="1" t="e">
        <f>#REF!</f>
        <v>#REF!</v>
      </c>
      <c r="DJ46" s="1" t="e">
        <f>#REF!</f>
        <v>#REF!</v>
      </c>
      <c r="DK46" s="1" t="e">
        <f>#REF!</f>
        <v>#REF!</v>
      </c>
      <c r="DL46" s="1" t="e">
        <f>#REF!</f>
        <v>#REF!</v>
      </c>
      <c r="DM46" s="1" t="e">
        <f>#REF!</f>
        <v>#REF!</v>
      </c>
      <c r="DN46" s="1" t="e">
        <f>#REF!</f>
        <v>#REF!</v>
      </c>
    </row>
    <row r="47" spans="26:129" x14ac:dyDescent="0.2">
      <c r="DH47" s="10"/>
      <c r="DI47" s="1" t="e">
        <f>#REF!</f>
        <v>#REF!</v>
      </c>
      <c r="DJ47" s="1" t="e">
        <f>#REF!</f>
        <v>#REF!</v>
      </c>
      <c r="DK47" s="1" t="e">
        <f>#REF!</f>
        <v>#REF!</v>
      </c>
      <c r="DL47" s="1" t="e">
        <f>#REF!</f>
        <v>#REF!</v>
      </c>
      <c r="DM47" s="1" t="e">
        <f>#REF!</f>
        <v>#REF!</v>
      </c>
      <c r="DN47" s="1" t="e">
        <f>#REF!</f>
        <v>#REF!</v>
      </c>
    </row>
    <row r="48" spans="26:129" ht="15.75" thickBot="1" x14ac:dyDescent="0.25">
      <c r="DH48" s="10"/>
      <c r="DI48" s="1" t="e">
        <f>#REF!</f>
        <v>#REF!</v>
      </c>
      <c r="DJ48" s="1" t="e">
        <f>#REF!</f>
        <v>#REF!</v>
      </c>
      <c r="DK48" s="1" t="e">
        <f>#REF!</f>
        <v>#REF!</v>
      </c>
      <c r="DL48" s="1" t="e">
        <f>#REF!</f>
        <v>#REF!</v>
      </c>
      <c r="DM48" s="1" t="e">
        <f>#REF!</f>
        <v>#REF!</v>
      </c>
      <c r="DN48" s="1" t="e">
        <f>#REF!</f>
        <v>#REF!</v>
      </c>
    </row>
    <row r="49" spans="100:118" ht="15.75" thickBot="1" x14ac:dyDescent="0.25">
      <c r="CV49" s="15"/>
      <c r="DH49" s="10"/>
      <c r="DI49" s="1" t="e">
        <f>#REF!</f>
        <v>#REF!</v>
      </c>
      <c r="DJ49" s="1" t="e">
        <f>#REF!</f>
        <v>#REF!</v>
      </c>
      <c r="DK49" s="1" t="e">
        <f>#REF!</f>
        <v>#REF!</v>
      </c>
      <c r="DL49" s="1" t="e">
        <f>#REF!</f>
        <v>#REF!</v>
      </c>
      <c r="DM49" s="1" t="e">
        <f>#REF!</f>
        <v>#REF!</v>
      </c>
      <c r="DN49" s="1" t="e">
        <f>#REF!</f>
        <v>#REF!</v>
      </c>
    </row>
    <row r="50" spans="100:118" x14ac:dyDescent="0.2">
      <c r="DH50" s="10"/>
      <c r="DI50" s="1" t="e">
        <f>#REF!</f>
        <v>#REF!</v>
      </c>
      <c r="DJ50" s="1" t="e">
        <f>#REF!</f>
        <v>#REF!</v>
      </c>
      <c r="DK50" s="1" t="e">
        <f>#REF!</f>
        <v>#REF!</v>
      </c>
      <c r="DL50" s="1" t="e">
        <f>#REF!</f>
        <v>#REF!</v>
      </c>
      <c r="DM50" s="1" t="e">
        <f>#REF!</f>
        <v>#REF!</v>
      </c>
      <c r="DN50" s="1" t="e">
        <f>#REF!</f>
        <v>#REF!</v>
      </c>
    </row>
    <row r="51" spans="100:118" x14ac:dyDescent="0.2">
      <c r="DH51" s="10"/>
      <c r="DI51" s="1" t="e">
        <f>#REF!</f>
        <v>#REF!</v>
      </c>
      <c r="DJ51" s="1" t="e">
        <f>#REF!</f>
        <v>#REF!</v>
      </c>
      <c r="DK51" s="1" t="e">
        <f>#REF!</f>
        <v>#REF!</v>
      </c>
      <c r="DL51" s="1" t="e">
        <f>#REF!</f>
        <v>#REF!</v>
      </c>
      <c r="DM51" s="1" t="e">
        <f>#REF!</f>
        <v>#REF!</v>
      </c>
      <c r="DN51" s="1" t="e">
        <f>#REF!</f>
        <v>#REF!</v>
      </c>
    </row>
    <row r="52" spans="100:118" x14ac:dyDescent="0.2">
      <c r="DH52" s="10"/>
      <c r="DI52" s="1" t="e">
        <f>#REF!</f>
        <v>#REF!</v>
      </c>
      <c r="DJ52" s="1" t="e">
        <f>#REF!</f>
        <v>#REF!</v>
      </c>
      <c r="DK52" s="1" t="e">
        <f>#REF!</f>
        <v>#REF!</v>
      </c>
      <c r="DL52" s="1" t="e">
        <f>#REF!</f>
        <v>#REF!</v>
      </c>
      <c r="DM52" s="1" t="e">
        <f>#REF!</f>
        <v>#REF!</v>
      </c>
      <c r="DN52" s="1" t="e">
        <f>#REF!</f>
        <v>#REF!</v>
      </c>
    </row>
    <row r="53" spans="100:118" x14ac:dyDescent="0.2">
      <c r="DH53" s="10"/>
      <c r="DI53" s="1" t="e">
        <f>#REF!</f>
        <v>#REF!</v>
      </c>
      <c r="DJ53" s="1" t="e">
        <f>#REF!</f>
        <v>#REF!</v>
      </c>
      <c r="DK53" s="1" t="e">
        <f>#REF!</f>
        <v>#REF!</v>
      </c>
      <c r="DL53" s="1" t="e">
        <f>#REF!</f>
        <v>#REF!</v>
      </c>
      <c r="DM53" s="1" t="e">
        <f>#REF!</f>
        <v>#REF!</v>
      </c>
      <c r="DN53" s="1" t="e">
        <f>#REF!</f>
        <v>#REF!</v>
      </c>
    </row>
    <row r="54" spans="100:118" x14ac:dyDescent="0.2">
      <c r="DH54" s="10"/>
      <c r="DI54" s="1" t="e">
        <f>#REF!</f>
        <v>#REF!</v>
      </c>
      <c r="DJ54" s="1" t="e">
        <f>#REF!</f>
        <v>#REF!</v>
      </c>
      <c r="DK54" s="1" t="e">
        <f>#REF!</f>
        <v>#REF!</v>
      </c>
      <c r="DL54" s="1" t="e">
        <f>#REF!</f>
        <v>#REF!</v>
      </c>
      <c r="DM54" s="1" t="e">
        <f>#REF!</f>
        <v>#REF!</v>
      </c>
      <c r="DN54" s="1" t="e">
        <f>#REF!</f>
        <v>#REF!</v>
      </c>
    </row>
    <row r="55" spans="100:118" x14ac:dyDescent="0.2">
      <c r="DH55" s="10"/>
      <c r="DI55" s="1" t="e">
        <f>#REF!</f>
        <v>#REF!</v>
      </c>
      <c r="DJ55" s="1" t="e">
        <f>#REF!</f>
        <v>#REF!</v>
      </c>
      <c r="DK55" s="1" t="e">
        <f>#REF!</f>
        <v>#REF!</v>
      </c>
      <c r="DL55" s="1" t="e">
        <f>#REF!</f>
        <v>#REF!</v>
      </c>
      <c r="DM55" s="1" t="e">
        <f>#REF!</f>
        <v>#REF!</v>
      </c>
      <c r="DN55" s="1" t="e">
        <f>#REF!</f>
        <v>#REF!</v>
      </c>
    </row>
    <row r="56" spans="100:118" x14ac:dyDescent="0.2">
      <c r="DH56" s="10"/>
      <c r="DI56" s="1" t="e">
        <f>#REF!</f>
        <v>#REF!</v>
      </c>
      <c r="DJ56" s="1" t="e">
        <f>#REF!</f>
        <v>#REF!</v>
      </c>
      <c r="DK56" s="1" t="e">
        <f>#REF!</f>
        <v>#REF!</v>
      </c>
      <c r="DL56" s="1" t="e">
        <f>#REF!</f>
        <v>#REF!</v>
      </c>
      <c r="DM56" s="1" t="e">
        <f>#REF!</f>
        <v>#REF!</v>
      </c>
      <c r="DN56" s="1" t="e">
        <f>#REF!</f>
        <v>#REF!</v>
      </c>
    </row>
    <row r="57" spans="100:118" x14ac:dyDescent="0.2">
      <c r="DH57" s="10"/>
      <c r="DI57" s="1" t="e">
        <f>#REF!</f>
        <v>#REF!</v>
      </c>
      <c r="DJ57" s="1" t="e">
        <f>#REF!</f>
        <v>#REF!</v>
      </c>
      <c r="DK57" s="1" t="e">
        <f>#REF!</f>
        <v>#REF!</v>
      </c>
      <c r="DL57" s="1" t="e">
        <f>#REF!</f>
        <v>#REF!</v>
      </c>
      <c r="DM57" s="1" t="e">
        <f>#REF!</f>
        <v>#REF!</v>
      </c>
      <c r="DN57" s="1" t="e">
        <f>#REF!</f>
        <v>#REF!</v>
      </c>
    </row>
    <row r="58" spans="100:118" x14ac:dyDescent="0.2">
      <c r="DH58" s="10"/>
      <c r="DI58" s="1" t="e">
        <f>#REF!</f>
        <v>#REF!</v>
      </c>
      <c r="DJ58" s="1" t="e">
        <f>#REF!</f>
        <v>#REF!</v>
      </c>
      <c r="DK58" s="1" t="e">
        <f>#REF!</f>
        <v>#REF!</v>
      </c>
      <c r="DL58" s="1" t="e">
        <f>#REF!</f>
        <v>#REF!</v>
      </c>
      <c r="DM58" s="1" t="e">
        <f>#REF!</f>
        <v>#REF!</v>
      </c>
      <c r="DN58" s="1" t="e">
        <f>#REF!</f>
        <v>#REF!</v>
      </c>
    </row>
    <row r="59" spans="100:118" x14ac:dyDescent="0.2">
      <c r="DH59" s="10"/>
      <c r="DI59" s="1" t="e">
        <f>#REF!</f>
        <v>#REF!</v>
      </c>
      <c r="DJ59" s="1" t="e">
        <f>#REF!</f>
        <v>#REF!</v>
      </c>
      <c r="DK59" s="1" t="e">
        <f>#REF!</f>
        <v>#REF!</v>
      </c>
      <c r="DL59" s="1" t="e">
        <f>#REF!</f>
        <v>#REF!</v>
      </c>
      <c r="DM59" s="1" t="e">
        <f>#REF!</f>
        <v>#REF!</v>
      </c>
      <c r="DN59" s="1" t="e">
        <f>#REF!</f>
        <v>#REF!</v>
      </c>
    </row>
    <row r="60" spans="100:118" x14ac:dyDescent="0.2">
      <c r="DH60" s="10"/>
      <c r="DI60" s="1" t="e">
        <f>#REF!</f>
        <v>#REF!</v>
      </c>
      <c r="DJ60" s="1" t="e">
        <f>#REF!</f>
        <v>#REF!</v>
      </c>
      <c r="DK60" s="1" t="e">
        <f>#REF!</f>
        <v>#REF!</v>
      </c>
      <c r="DL60" s="1" t="e">
        <f>#REF!</f>
        <v>#REF!</v>
      </c>
      <c r="DM60" s="1" t="e">
        <f>#REF!</f>
        <v>#REF!</v>
      </c>
      <c r="DN60" s="1" t="e">
        <f>#REF!</f>
        <v>#REF!</v>
      </c>
    </row>
    <row r="61" spans="100:118" x14ac:dyDescent="0.2">
      <c r="DH61" s="10"/>
      <c r="DI61" s="1" t="e">
        <f>#REF!</f>
        <v>#REF!</v>
      </c>
      <c r="DJ61" s="1" t="e">
        <f>#REF!</f>
        <v>#REF!</v>
      </c>
      <c r="DK61" s="1" t="e">
        <f>#REF!</f>
        <v>#REF!</v>
      </c>
      <c r="DL61" s="1" t="e">
        <f>#REF!</f>
        <v>#REF!</v>
      </c>
      <c r="DM61" s="1" t="e">
        <f>#REF!</f>
        <v>#REF!</v>
      </c>
      <c r="DN61" s="1" t="e">
        <f>#REF!</f>
        <v>#REF!</v>
      </c>
    </row>
    <row r="62" spans="100:118" x14ac:dyDescent="0.2">
      <c r="DH62" s="10"/>
      <c r="DI62" s="1" t="e">
        <f>#REF!</f>
        <v>#REF!</v>
      </c>
      <c r="DJ62" s="1" t="e">
        <f>#REF!</f>
        <v>#REF!</v>
      </c>
      <c r="DK62" s="1" t="e">
        <f>#REF!</f>
        <v>#REF!</v>
      </c>
      <c r="DL62" s="1" t="e">
        <f>#REF!</f>
        <v>#REF!</v>
      </c>
      <c r="DM62" s="1" t="e">
        <f>#REF!</f>
        <v>#REF!</v>
      </c>
      <c r="DN62" s="1" t="e">
        <f>#REF!</f>
        <v>#REF!</v>
      </c>
    </row>
    <row r="63" spans="100:118" x14ac:dyDescent="0.2">
      <c r="DH63" s="10"/>
      <c r="DI63" s="1" t="e">
        <f>#REF!</f>
        <v>#REF!</v>
      </c>
      <c r="DJ63" s="1" t="e">
        <f>#REF!</f>
        <v>#REF!</v>
      </c>
      <c r="DK63" s="1" t="e">
        <f>#REF!</f>
        <v>#REF!</v>
      </c>
      <c r="DL63" s="1" t="e">
        <f>#REF!</f>
        <v>#REF!</v>
      </c>
      <c r="DM63" s="1" t="e">
        <f>#REF!</f>
        <v>#REF!</v>
      </c>
      <c r="DN63" s="1" t="e">
        <f>#REF!</f>
        <v>#REF!</v>
      </c>
    </row>
    <row r="64" spans="100:118" x14ac:dyDescent="0.2">
      <c r="DH64" s="10"/>
      <c r="DI64" s="1" t="e">
        <f>#REF!</f>
        <v>#REF!</v>
      </c>
      <c r="DJ64" s="1" t="e">
        <f>#REF!</f>
        <v>#REF!</v>
      </c>
      <c r="DK64" s="1" t="e">
        <f>#REF!</f>
        <v>#REF!</v>
      </c>
      <c r="DL64" s="1" t="e">
        <f>#REF!</f>
        <v>#REF!</v>
      </c>
      <c r="DM64" s="1" t="e">
        <f>#REF!</f>
        <v>#REF!</v>
      </c>
      <c r="DN64" s="1" t="e">
        <f>#REF!</f>
        <v>#REF!</v>
      </c>
    </row>
    <row r="65" spans="27:118" x14ac:dyDescent="0.2">
      <c r="DH65" s="10"/>
      <c r="DI65" s="1" t="e">
        <f>#REF!</f>
        <v>#REF!</v>
      </c>
      <c r="DJ65" s="1" t="e">
        <f>#REF!</f>
        <v>#REF!</v>
      </c>
      <c r="DK65" s="1" t="e">
        <f>#REF!</f>
        <v>#REF!</v>
      </c>
      <c r="DL65" s="1" t="e">
        <f>#REF!</f>
        <v>#REF!</v>
      </c>
      <c r="DM65" s="1" t="e">
        <f>#REF!</f>
        <v>#REF!</v>
      </c>
      <c r="DN65" s="1" t="e">
        <f>#REF!</f>
        <v>#REF!</v>
      </c>
    </row>
    <row r="66" spans="27:118" x14ac:dyDescent="0.2">
      <c r="DH66" s="10"/>
      <c r="DI66" s="1" t="e">
        <f>#REF!</f>
        <v>#REF!</v>
      </c>
      <c r="DJ66" s="1" t="e">
        <f>#REF!</f>
        <v>#REF!</v>
      </c>
      <c r="DK66" s="1" t="e">
        <f>#REF!</f>
        <v>#REF!</v>
      </c>
      <c r="DL66" s="1" t="e">
        <f>#REF!</f>
        <v>#REF!</v>
      </c>
      <c r="DM66" s="1" t="e">
        <f>#REF!</f>
        <v>#REF!</v>
      </c>
      <c r="DN66" s="1" t="e">
        <f>#REF!</f>
        <v>#REF!</v>
      </c>
    </row>
    <row r="67" spans="27:118" x14ac:dyDescent="0.2">
      <c r="DH67" s="10"/>
      <c r="DI67" s="1" t="e">
        <f>#REF!</f>
        <v>#REF!</v>
      </c>
      <c r="DJ67" s="1" t="e">
        <f>#REF!</f>
        <v>#REF!</v>
      </c>
      <c r="DK67" s="1" t="e">
        <f>#REF!</f>
        <v>#REF!</v>
      </c>
      <c r="DL67" s="1" t="e">
        <f>#REF!</f>
        <v>#REF!</v>
      </c>
      <c r="DM67" s="1" t="e">
        <f>#REF!</f>
        <v>#REF!</v>
      </c>
      <c r="DN67" s="1" t="e">
        <f>#REF!</f>
        <v>#REF!</v>
      </c>
    </row>
    <row r="68" spans="27:118" x14ac:dyDescent="0.2">
      <c r="DH68" s="10"/>
      <c r="DI68" s="1" t="e">
        <f>#REF!</f>
        <v>#REF!</v>
      </c>
      <c r="DJ68" s="1" t="e">
        <f>#REF!</f>
        <v>#REF!</v>
      </c>
      <c r="DK68" s="1" t="e">
        <f>#REF!</f>
        <v>#REF!</v>
      </c>
      <c r="DL68" s="1" t="e">
        <f>#REF!</f>
        <v>#REF!</v>
      </c>
      <c r="DM68" s="1" t="e">
        <f>#REF!</f>
        <v>#REF!</v>
      </c>
      <c r="DN68" s="1" t="e">
        <f>#REF!</f>
        <v>#REF!</v>
      </c>
    </row>
    <row r="69" spans="27:118" x14ac:dyDescent="0.2">
      <c r="DH69" s="10"/>
      <c r="DI69" s="1" t="e">
        <f>#REF!</f>
        <v>#REF!</v>
      </c>
      <c r="DJ69" s="1" t="e">
        <f>#REF!</f>
        <v>#REF!</v>
      </c>
      <c r="DK69" s="1" t="e">
        <f>#REF!</f>
        <v>#REF!</v>
      </c>
      <c r="DL69" s="1" t="e">
        <f>#REF!</f>
        <v>#REF!</v>
      </c>
      <c r="DM69" s="1" t="e">
        <f>#REF!</f>
        <v>#REF!</v>
      </c>
      <c r="DN69" s="1" t="e">
        <f>#REF!</f>
        <v>#REF!</v>
      </c>
    </row>
    <row r="70" spans="27:118" x14ac:dyDescent="0.2">
      <c r="DH70" s="10"/>
      <c r="DI70" s="1" t="e">
        <f>#REF!</f>
        <v>#REF!</v>
      </c>
      <c r="DJ70" s="1" t="e">
        <f>#REF!</f>
        <v>#REF!</v>
      </c>
      <c r="DK70" s="1" t="e">
        <f>#REF!</f>
        <v>#REF!</v>
      </c>
      <c r="DL70" s="1" t="e">
        <f>#REF!</f>
        <v>#REF!</v>
      </c>
      <c r="DM70" s="1" t="e">
        <f>#REF!</f>
        <v>#REF!</v>
      </c>
      <c r="DN70" s="1" t="e">
        <f>#REF!</f>
        <v>#REF!</v>
      </c>
    </row>
    <row r="71" spans="27:118" x14ac:dyDescent="0.2">
      <c r="DH71" s="10"/>
      <c r="DI71" s="1" t="e">
        <f>#REF!</f>
        <v>#REF!</v>
      </c>
      <c r="DJ71" s="1" t="e">
        <f>#REF!</f>
        <v>#REF!</v>
      </c>
      <c r="DK71" s="1" t="e">
        <f>#REF!</f>
        <v>#REF!</v>
      </c>
      <c r="DL71" s="1" t="e">
        <f>#REF!</f>
        <v>#REF!</v>
      </c>
      <c r="DM71" s="1" t="e">
        <f>#REF!</f>
        <v>#REF!</v>
      </c>
      <c r="DN71" s="1" t="e">
        <f>#REF!</f>
        <v>#REF!</v>
      </c>
    </row>
    <row r="72" spans="27:118" x14ac:dyDescent="0.2">
      <c r="DH72" s="10"/>
      <c r="DI72" s="1" t="e">
        <f>#REF!</f>
        <v>#REF!</v>
      </c>
      <c r="DJ72" s="1" t="e">
        <f>#REF!</f>
        <v>#REF!</v>
      </c>
      <c r="DK72" s="1" t="e">
        <f>#REF!</f>
        <v>#REF!</v>
      </c>
      <c r="DL72" s="1" t="e">
        <f>#REF!</f>
        <v>#REF!</v>
      </c>
      <c r="DM72" s="1" t="e">
        <f>#REF!</f>
        <v>#REF!</v>
      </c>
      <c r="DN72" s="1" t="e">
        <f>#REF!</f>
        <v>#REF!</v>
      </c>
    </row>
    <row r="73" spans="27:118" x14ac:dyDescent="0.2">
      <c r="DH73" s="10"/>
      <c r="DI73" s="1" t="e">
        <f>#REF!</f>
        <v>#REF!</v>
      </c>
      <c r="DJ73" s="1" t="e">
        <f>#REF!</f>
        <v>#REF!</v>
      </c>
      <c r="DK73" s="1" t="e">
        <f>#REF!</f>
        <v>#REF!</v>
      </c>
      <c r="DL73" s="1" t="e">
        <f>#REF!</f>
        <v>#REF!</v>
      </c>
      <c r="DM73" s="1" t="e">
        <f>#REF!</f>
        <v>#REF!</v>
      </c>
      <c r="DN73" s="1" t="e">
        <f>#REF!</f>
        <v>#REF!</v>
      </c>
    </row>
    <row r="74" spans="27:118" x14ac:dyDescent="0.2">
      <c r="DH74" s="10"/>
      <c r="DI74" s="1" t="e">
        <f>#REF!</f>
        <v>#REF!</v>
      </c>
      <c r="DJ74" s="1" t="e">
        <f>#REF!</f>
        <v>#REF!</v>
      </c>
      <c r="DK74" s="1" t="e">
        <f>#REF!</f>
        <v>#REF!</v>
      </c>
      <c r="DL74" s="1" t="e">
        <f>#REF!</f>
        <v>#REF!</v>
      </c>
      <c r="DM74" s="1" t="e">
        <f>#REF!</f>
        <v>#REF!</v>
      </c>
      <c r="DN74" s="1" t="e">
        <f>#REF!</f>
        <v>#REF!</v>
      </c>
    </row>
    <row r="75" spans="27:118" x14ac:dyDescent="0.2">
      <c r="DH75" s="10"/>
      <c r="DI75" s="1" t="e">
        <f>#REF!</f>
        <v>#REF!</v>
      </c>
      <c r="DJ75" s="1" t="e">
        <f>#REF!</f>
        <v>#REF!</v>
      </c>
      <c r="DK75" s="1" t="e">
        <f>#REF!</f>
        <v>#REF!</v>
      </c>
      <c r="DL75" s="1" t="e">
        <f>#REF!</f>
        <v>#REF!</v>
      </c>
      <c r="DM75" s="1" t="e">
        <f>#REF!</f>
        <v>#REF!</v>
      </c>
      <c r="DN75" s="1" t="e">
        <f>#REF!</f>
        <v>#REF!</v>
      </c>
    </row>
    <row r="76" spans="27:118" x14ac:dyDescent="0.2">
      <c r="DH76" s="10"/>
      <c r="DI76" s="1" t="e">
        <f>#REF!</f>
        <v>#REF!</v>
      </c>
      <c r="DJ76" s="1" t="e">
        <f>#REF!</f>
        <v>#REF!</v>
      </c>
      <c r="DK76" s="1" t="e">
        <f>#REF!</f>
        <v>#REF!</v>
      </c>
      <c r="DL76" s="1" t="e">
        <f>#REF!</f>
        <v>#REF!</v>
      </c>
      <c r="DM76" s="1" t="e">
        <f>#REF!</f>
        <v>#REF!</v>
      </c>
      <c r="DN76" s="1" t="e">
        <f>#REF!</f>
        <v>#REF!</v>
      </c>
    </row>
    <row r="77" spans="27:118" x14ac:dyDescent="0.2">
      <c r="AA77" s="16"/>
      <c r="DH77" s="10"/>
      <c r="DI77" s="1" t="e">
        <f>#REF!</f>
        <v>#REF!</v>
      </c>
      <c r="DJ77" s="1" t="e">
        <f>#REF!</f>
        <v>#REF!</v>
      </c>
      <c r="DK77" s="1" t="e">
        <f>#REF!</f>
        <v>#REF!</v>
      </c>
      <c r="DL77" s="1" t="e">
        <f>#REF!</f>
        <v>#REF!</v>
      </c>
      <c r="DM77" s="1" t="e">
        <f>#REF!</f>
        <v>#REF!</v>
      </c>
      <c r="DN77" s="1" t="e">
        <f>#REF!</f>
        <v>#REF!</v>
      </c>
    </row>
    <row r="78" spans="27:118" x14ac:dyDescent="0.2">
      <c r="AA78" s="16"/>
      <c r="DH78" s="10"/>
      <c r="DI78" s="1" t="e">
        <f>#REF!</f>
        <v>#REF!</v>
      </c>
      <c r="DJ78" s="1" t="e">
        <f>#REF!</f>
        <v>#REF!</v>
      </c>
      <c r="DK78" s="1" t="e">
        <f>#REF!</f>
        <v>#REF!</v>
      </c>
      <c r="DL78" s="1" t="e">
        <f>#REF!</f>
        <v>#REF!</v>
      </c>
      <c r="DM78" s="1" t="e">
        <f>#REF!</f>
        <v>#REF!</v>
      </c>
      <c r="DN78" s="1" t="e">
        <f>#REF!</f>
        <v>#REF!</v>
      </c>
    </row>
    <row r="79" spans="27:118" x14ac:dyDescent="0.2">
      <c r="AA79" s="16"/>
      <c r="DH79" s="10"/>
      <c r="DI79" s="1" t="e">
        <f>#REF!</f>
        <v>#REF!</v>
      </c>
      <c r="DJ79" s="1" t="e">
        <f>#REF!</f>
        <v>#REF!</v>
      </c>
      <c r="DK79" s="1" t="e">
        <f>#REF!</f>
        <v>#REF!</v>
      </c>
      <c r="DL79" s="1" t="e">
        <f>#REF!</f>
        <v>#REF!</v>
      </c>
      <c r="DM79" s="1" t="e">
        <f>#REF!</f>
        <v>#REF!</v>
      </c>
      <c r="DN79" s="1" t="e">
        <f>#REF!</f>
        <v>#REF!</v>
      </c>
    </row>
    <row r="80" spans="27:118" x14ac:dyDescent="0.2">
      <c r="DH80" s="10"/>
      <c r="DI80" s="1" t="e">
        <f>#REF!</f>
        <v>#REF!</v>
      </c>
      <c r="DJ80" s="1" t="e">
        <f>#REF!</f>
        <v>#REF!</v>
      </c>
      <c r="DK80" s="1" t="e">
        <f>#REF!</f>
        <v>#REF!</v>
      </c>
      <c r="DL80" s="1" t="e">
        <f>#REF!</f>
        <v>#REF!</v>
      </c>
      <c r="DM80" s="1" t="e">
        <f>#REF!</f>
        <v>#REF!</v>
      </c>
      <c r="DN80" s="1" t="e">
        <f>#REF!</f>
        <v>#REF!</v>
      </c>
    </row>
    <row r="81" spans="112:118" x14ac:dyDescent="0.2">
      <c r="DH81" s="10"/>
      <c r="DI81" s="1" t="e">
        <f>#REF!</f>
        <v>#REF!</v>
      </c>
      <c r="DJ81" s="1" t="e">
        <f>#REF!</f>
        <v>#REF!</v>
      </c>
      <c r="DK81" s="1" t="e">
        <f>#REF!</f>
        <v>#REF!</v>
      </c>
      <c r="DL81" s="1" t="e">
        <f>#REF!</f>
        <v>#REF!</v>
      </c>
      <c r="DM81" s="1" t="e">
        <f>#REF!</f>
        <v>#REF!</v>
      </c>
      <c r="DN81" s="1" t="e">
        <f>#REF!</f>
        <v>#REF!</v>
      </c>
    </row>
  </sheetData>
  <mergeCells count="18">
    <mergeCell ref="Z31:AE31"/>
    <mergeCell ref="AF31:AG31"/>
    <mergeCell ref="AS33:AT33"/>
    <mergeCell ref="Z34:AE34"/>
    <mergeCell ref="AF34:AG34"/>
    <mergeCell ref="AL34:AR34"/>
    <mergeCell ref="AS34:AT34"/>
    <mergeCell ref="Z35:AE35"/>
    <mergeCell ref="AF35:AG35"/>
    <mergeCell ref="Z33:AE33"/>
    <mergeCell ref="AF33:AG33"/>
    <mergeCell ref="AL33:AR33"/>
    <mergeCell ref="Z41:AG41"/>
    <mergeCell ref="AH41:AI41"/>
    <mergeCell ref="Z38:AG38"/>
    <mergeCell ref="AH38:AI38"/>
    <mergeCell ref="Z40:AG40"/>
    <mergeCell ref="AH40:AI40"/>
  </mergeCells>
  <conditionalFormatting sqref="A3:X2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Z3:AW26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0CD09-574E-4612-BD77-7170F9BE36C3}">
  <dimension ref="A1:EB81"/>
  <sheetViews>
    <sheetView zoomScale="70" zoomScaleNormal="70" workbookViewId="0">
      <selection activeCell="Z46" sqref="Z46"/>
    </sheetView>
  </sheetViews>
  <sheetFormatPr defaultColWidth="4.44140625" defaultRowHeight="15" x14ac:dyDescent="0.2"/>
  <cols>
    <col min="1" max="25" width="4" style="1" customWidth="1"/>
    <col min="26" max="26" width="4.44140625" style="1"/>
    <col min="27" max="27" width="1.21875" style="1" customWidth="1"/>
    <col min="28" max="51" width="4.33203125" style="1" customWidth="1"/>
    <col min="52" max="52" width="1.6640625" style="1" customWidth="1"/>
    <col min="53" max="103" width="4.44140625" style="1"/>
    <col min="104" max="104" width="4.5546875" style="1" bestFit="1" customWidth="1"/>
    <col min="105" max="105" width="5.5546875" style="1" bestFit="1" customWidth="1"/>
    <col min="106" max="106" width="4.44140625" style="1"/>
    <col min="107" max="107" width="8.21875" style="1" bestFit="1" customWidth="1"/>
    <col min="108" max="108" width="4.44140625" style="1"/>
    <col min="109" max="109" width="4.5546875" style="1" bestFit="1" customWidth="1"/>
    <col min="110" max="110" width="4.44140625" style="1"/>
    <col min="111" max="111" width="5.77734375" style="1" bestFit="1" customWidth="1"/>
    <col min="112" max="114" width="4.44140625" style="1"/>
    <col min="115" max="115" width="4.5546875" style="1" bestFit="1" customWidth="1"/>
    <col min="116" max="116" width="9.33203125" style="1" bestFit="1" customWidth="1"/>
    <col min="117" max="121" width="4.5546875" style="1" bestFit="1" customWidth="1"/>
    <col min="122" max="122" width="5.77734375" style="1" bestFit="1" customWidth="1"/>
    <col min="123" max="124" width="4.44140625" style="1"/>
    <col min="125" max="126" width="4.5546875" style="1" bestFit="1" customWidth="1"/>
    <col min="127" max="127" width="4.44140625" style="1"/>
    <col min="128" max="128" width="4.5546875" style="1" bestFit="1" customWidth="1"/>
    <col min="129" max="129" width="4.44140625" style="1"/>
    <col min="130" max="130" width="4.5546875" style="1" bestFit="1" customWidth="1"/>
    <col min="131" max="131" width="4.44140625" style="1"/>
    <col min="132" max="132" width="5.77734375" style="1" bestFit="1" customWidth="1"/>
    <col min="133" max="16384" width="4.44140625" style="1"/>
  </cols>
  <sheetData>
    <row r="1" spans="1:132" ht="18" x14ac:dyDescent="0.2">
      <c r="A1" s="1" t="s">
        <v>26</v>
      </c>
      <c r="AB1" s="1" t="s">
        <v>22</v>
      </c>
    </row>
    <row r="2" spans="1:132" ht="9.1999999999999993" customHeight="1" x14ac:dyDescent="0.2"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</row>
    <row r="3" spans="1:132" x14ac:dyDescent="0.2">
      <c r="A3" s="1">
        <v>1.55867</v>
      </c>
      <c r="B3" s="1">
        <v>1.93502</v>
      </c>
      <c r="C3" s="1">
        <v>1.9480299999999999</v>
      </c>
      <c r="D3" s="1">
        <v>1.9278200000000001</v>
      </c>
      <c r="E3" s="1">
        <v>1.9293100000000001</v>
      </c>
      <c r="F3" s="1">
        <v>1.8284199999999999</v>
      </c>
      <c r="G3" s="1">
        <v>1.6763600000000001</v>
      </c>
      <c r="H3" s="1">
        <v>1.7127399999999999</v>
      </c>
      <c r="I3" s="1">
        <v>2.0260099999999999</v>
      </c>
      <c r="J3" s="1">
        <v>2.2838500000000002</v>
      </c>
      <c r="K3" s="1">
        <v>2.16499</v>
      </c>
      <c r="L3" s="1">
        <v>1.8947099999999999</v>
      </c>
      <c r="M3" s="1">
        <v>1.8921399999999999</v>
      </c>
      <c r="N3" s="1">
        <v>2.1198800000000002</v>
      </c>
      <c r="O3" s="1">
        <v>2.16391</v>
      </c>
      <c r="P3" s="1">
        <v>1.9172499999999999</v>
      </c>
      <c r="Q3" s="1">
        <v>1.6436999999999999</v>
      </c>
      <c r="R3" s="1">
        <v>1.5200899999999999</v>
      </c>
      <c r="S3" s="1">
        <v>1.5006699999999999</v>
      </c>
      <c r="T3" s="1">
        <v>1.5469999999999999</v>
      </c>
      <c r="U3" s="1">
        <v>1.7459</v>
      </c>
      <c r="V3" s="1">
        <v>1.99769</v>
      </c>
      <c r="W3" s="1">
        <v>2.0174300000000001</v>
      </c>
      <c r="X3" s="1">
        <v>1.5890299999999999</v>
      </c>
      <c r="AA3" s="2"/>
      <c r="AB3" s="1" t="e">
        <f>A3*49.58*$AH$34/($AO$29)</f>
        <v>#DIV/0!</v>
      </c>
      <c r="AZ3" s="2"/>
    </row>
    <row r="4" spans="1:132" x14ac:dyDescent="0.2">
      <c r="A4" s="1">
        <v>1.88737</v>
      </c>
      <c r="B4" s="1">
        <v>2.4430999999999998</v>
      </c>
      <c r="C4" s="1">
        <v>2.5098600000000002</v>
      </c>
      <c r="D4" s="1">
        <v>2.4927800000000002</v>
      </c>
      <c r="E4" s="1">
        <v>2.5599099999999999</v>
      </c>
      <c r="F4" s="1">
        <v>2.4775299999999998</v>
      </c>
      <c r="G4" s="1">
        <v>2.1923300000000001</v>
      </c>
      <c r="H4" s="1">
        <v>2.0930800000000001</v>
      </c>
      <c r="I4" s="1">
        <v>2.4228499999999999</v>
      </c>
      <c r="J4" s="1">
        <v>2.7898900000000002</v>
      </c>
      <c r="K4" s="1">
        <v>2.7671999999999999</v>
      </c>
      <c r="L4" s="1">
        <v>2.5868000000000002</v>
      </c>
      <c r="M4" s="1">
        <v>2.6986400000000001</v>
      </c>
      <c r="N4" s="1">
        <v>2.9762900000000001</v>
      </c>
      <c r="O4" s="1">
        <v>3.0035599999999998</v>
      </c>
      <c r="P4" s="1">
        <v>2.72323</v>
      </c>
      <c r="Q4" s="1">
        <v>2.3991400000000001</v>
      </c>
      <c r="R4" s="1">
        <v>2.23759</v>
      </c>
      <c r="S4" s="1">
        <v>2.2465799999999998</v>
      </c>
      <c r="T4" s="1">
        <v>2.359</v>
      </c>
      <c r="U4" s="1">
        <v>2.5741999999999998</v>
      </c>
      <c r="V4" s="1">
        <v>2.7241</v>
      </c>
      <c r="W4" s="1">
        <v>2.56101</v>
      </c>
      <c r="X4" s="1">
        <v>1.9354499999999999</v>
      </c>
      <c r="AA4" s="2"/>
      <c r="AZ4" s="2"/>
    </row>
    <row r="5" spans="1:132" x14ac:dyDescent="0.2">
      <c r="A5" s="1">
        <v>1.8755200000000001</v>
      </c>
      <c r="B5" s="1">
        <v>2.5797500000000002</v>
      </c>
      <c r="C5" s="1">
        <v>2.71976</v>
      </c>
      <c r="D5" s="1">
        <v>2.6972700000000001</v>
      </c>
      <c r="E5" s="1">
        <v>2.83745</v>
      </c>
      <c r="F5" s="1">
        <v>2.9011200000000001</v>
      </c>
      <c r="G5" s="1">
        <v>2.77149</v>
      </c>
      <c r="H5" s="1">
        <v>2.81352</v>
      </c>
      <c r="I5" s="1">
        <v>3.17902</v>
      </c>
      <c r="J5" s="1">
        <v>3.5065300000000001</v>
      </c>
      <c r="K5" s="1">
        <v>3.5690200000000001</v>
      </c>
      <c r="L5" s="1">
        <v>3.56291</v>
      </c>
      <c r="M5" s="1">
        <v>3.7377199999999999</v>
      </c>
      <c r="N5" s="1">
        <v>3.9157799999999998</v>
      </c>
      <c r="O5" s="1">
        <v>3.88164</v>
      </c>
      <c r="P5" s="1">
        <v>3.7100599999999999</v>
      </c>
      <c r="Q5" s="1">
        <v>3.5644399999999998</v>
      </c>
      <c r="R5" s="1">
        <v>3.5026899999999999</v>
      </c>
      <c r="S5" s="1">
        <v>3.5168599999999999</v>
      </c>
      <c r="T5" s="1">
        <v>3.4944999999999999</v>
      </c>
      <c r="U5" s="1">
        <v>3.3700700000000001</v>
      </c>
      <c r="V5" s="1">
        <v>3.10181</v>
      </c>
      <c r="W5" s="1">
        <v>2.6230600000000002</v>
      </c>
      <c r="X5" s="1">
        <v>1.8484700000000001</v>
      </c>
      <c r="AA5" s="2"/>
      <c r="AZ5" s="2"/>
    </row>
    <row r="6" spans="1:132" x14ac:dyDescent="0.2">
      <c r="A6" s="1">
        <v>1.8618600000000001</v>
      </c>
      <c r="B6" s="1">
        <v>2.6357699999999999</v>
      </c>
      <c r="C6" s="1">
        <v>2.8075899999999998</v>
      </c>
      <c r="D6" s="1">
        <v>2.7989099999999998</v>
      </c>
      <c r="E6" s="1">
        <v>3.1543199999999998</v>
      </c>
      <c r="F6" s="1">
        <v>3.8085499999999999</v>
      </c>
      <c r="G6" s="1">
        <v>4.6688599999999996</v>
      </c>
      <c r="H6" s="1">
        <v>5.7467499999999996</v>
      </c>
      <c r="I6" s="1">
        <v>6.5459699999999996</v>
      </c>
      <c r="J6" s="1">
        <v>6.6873300000000002</v>
      </c>
      <c r="K6" s="1">
        <v>6.5951000000000004</v>
      </c>
      <c r="L6" s="1">
        <v>6.6318299999999999</v>
      </c>
      <c r="M6" s="1">
        <v>6.7834500000000002</v>
      </c>
      <c r="N6" s="1">
        <v>6.90123</v>
      </c>
      <c r="O6" s="1">
        <v>6.93377</v>
      </c>
      <c r="P6" s="1">
        <v>6.9985299999999997</v>
      </c>
      <c r="Q6" s="1">
        <v>7.2457000000000003</v>
      </c>
      <c r="R6" s="1">
        <v>7.4474</v>
      </c>
      <c r="S6" s="1">
        <v>7.2811500000000002</v>
      </c>
      <c r="T6" s="1">
        <v>6.4721900000000003</v>
      </c>
      <c r="U6" s="1">
        <v>5.093</v>
      </c>
      <c r="V6" s="1">
        <v>3.7050299999999998</v>
      </c>
      <c r="W6" s="1">
        <v>2.6377299999999999</v>
      </c>
      <c r="X6" s="1">
        <v>1.6882699999999999</v>
      </c>
      <c r="AA6" s="2"/>
      <c r="AZ6" s="2"/>
    </row>
    <row r="7" spans="1:132" x14ac:dyDescent="0.2">
      <c r="A7" s="1">
        <v>1.9866200000000001</v>
      </c>
      <c r="B7" s="1">
        <v>2.7780300000000002</v>
      </c>
      <c r="C7" s="1">
        <v>3.04678</v>
      </c>
      <c r="D7" s="1">
        <v>3.4012799999999999</v>
      </c>
      <c r="E7" s="1">
        <v>4.6688700000000001</v>
      </c>
      <c r="F7" s="1">
        <v>6.9031900000000004</v>
      </c>
      <c r="G7" s="1">
        <v>9.9487500000000004</v>
      </c>
      <c r="H7" s="1">
        <v>13.2173</v>
      </c>
      <c r="I7" s="1">
        <v>15.0619</v>
      </c>
      <c r="J7" s="1">
        <v>14.9756</v>
      </c>
      <c r="K7" s="1">
        <v>14.5023</v>
      </c>
      <c r="L7" s="1">
        <v>14.504099999999999</v>
      </c>
      <c r="M7" s="1">
        <v>14.6562</v>
      </c>
      <c r="N7" s="1">
        <v>14.8436</v>
      </c>
      <c r="O7" s="1">
        <v>15.1127</v>
      </c>
      <c r="P7" s="1">
        <v>15.504</v>
      </c>
      <c r="Q7" s="1">
        <v>16.288599999999999</v>
      </c>
      <c r="R7" s="1">
        <v>16.895900000000001</v>
      </c>
      <c r="S7" s="1">
        <v>16.270299999999999</v>
      </c>
      <c r="T7" s="1">
        <v>13.600300000000001</v>
      </c>
      <c r="U7" s="1">
        <v>9.3068600000000004</v>
      </c>
      <c r="V7" s="1">
        <v>5.3795999999999999</v>
      </c>
      <c r="W7" s="1">
        <v>3.0288200000000001</v>
      </c>
      <c r="X7" s="1">
        <v>1.7017199999999999</v>
      </c>
      <c r="AA7" s="2"/>
      <c r="AZ7" s="2"/>
    </row>
    <row r="8" spans="1:132" x14ac:dyDescent="0.2">
      <c r="A8" s="1">
        <v>2.1487400000000001</v>
      </c>
      <c r="B8" s="1">
        <v>3.0056600000000002</v>
      </c>
      <c r="C8" s="1">
        <v>3.7210700000000001</v>
      </c>
      <c r="D8" s="1">
        <v>5.43675</v>
      </c>
      <c r="E8" s="1">
        <v>9.0651100000000007</v>
      </c>
      <c r="F8" s="1">
        <v>13.929399999999999</v>
      </c>
      <c r="G8" s="1">
        <v>19.228400000000001</v>
      </c>
      <c r="H8" s="1">
        <v>24.1755</v>
      </c>
      <c r="I8" s="1">
        <v>26.678799999999999</v>
      </c>
      <c r="J8" s="1">
        <v>26.290299999999998</v>
      </c>
      <c r="K8" s="1">
        <v>25.548400000000001</v>
      </c>
      <c r="L8" s="1">
        <v>25.819500000000001</v>
      </c>
      <c r="M8" s="1">
        <v>26.273700000000002</v>
      </c>
      <c r="N8" s="1">
        <v>26.5166</v>
      </c>
      <c r="O8" s="1">
        <v>26.824400000000001</v>
      </c>
      <c r="P8" s="1">
        <v>27.4162</v>
      </c>
      <c r="Q8" s="1">
        <v>28.612100000000002</v>
      </c>
      <c r="R8" s="1">
        <v>29.544899999999998</v>
      </c>
      <c r="S8" s="1">
        <v>28.451599999999999</v>
      </c>
      <c r="T8" s="1">
        <v>23.711300000000001</v>
      </c>
      <c r="U8" s="1">
        <v>15.7964</v>
      </c>
      <c r="V8" s="1">
        <v>8.3312500000000007</v>
      </c>
      <c r="W8" s="1">
        <v>3.97478</v>
      </c>
      <c r="X8" s="1">
        <v>1.9744699999999999</v>
      </c>
      <c r="AA8" s="2"/>
      <c r="AZ8" s="2"/>
    </row>
    <row r="9" spans="1:132" x14ac:dyDescent="0.2">
      <c r="A9" s="1">
        <v>2.1798999999999999</v>
      </c>
      <c r="B9" s="1">
        <v>3.2435499999999999</v>
      </c>
      <c r="C9" s="1">
        <v>4.9976500000000001</v>
      </c>
      <c r="D9" s="1">
        <v>9.3418600000000005</v>
      </c>
      <c r="E9" s="1">
        <v>16.5059</v>
      </c>
      <c r="F9" s="1">
        <v>23.803000000000001</v>
      </c>
      <c r="G9" s="1">
        <v>29.478999999999999</v>
      </c>
      <c r="H9" s="1">
        <v>33.650399999999998</v>
      </c>
      <c r="I9" s="1">
        <v>35.408499999999997</v>
      </c>
      <c r="J9" s="1">
        <v>34.733800000000002</v>
      </c>
      <c r="K9" s="1">
        <v>34.142000000000003</v>
      </c>
      <c r="L9" s="1">
        <v>35.016199999999998</v>
      </c>
      <c r="M9" s="1">
        <v>36.034300000000002</v>
      </c>
      <c r="N9" s="1">
        <v>36.1355</v>
      </c>
      <c r="O9" s="1">
        <v>35.919699999999999</v>
      </c>
      <c r="P9" s="1">
        <v>36.276299999999999</v>
      </c>
      <c r="Q9" s="1">
        <v>37.3949</v>
      </c>
      <c r="R9" s="1">
        <v>38.219900000000003</v>
      </c>
      <c r="S9" s="1">
        <v>36.781799999999997</v>
      </c>
      <c r="T9" s="1">
        <v>30.850899999999999</v>
      </c>
      <c r="U9" s="1">
        <v>20.664000000000001</v>
      </c>
      <c r="V9" s="1">
        <v>10.7537</v>
      </c>
      <c r="W9" s="1">
        <v>4.8941499999999998</v>
      </c>
      <c r="X9" s="1">
        <v>2.3458000000000001</v>
      </c>
      <c r="AA9" s="2"/>
      <c r="AZ9" s="2"/>
    </row>
    <row r="10" spans="1:132" x14ac:dyDescent="0.2">
      <c r="A10" s="1">
        <v>2.1010300000000002</v>
      </c>
      <c r="B10" s="1">
        <v>3.5736400000000001</v>
      </c>
      <c r="C10" s="1">
        <v>6.8236699999999999</v>
      </c>
      <c r="D10" s="1">
        <v>14.005800000000001</v>
      </c>
      <c r="E10" s="1">
        <v>23.8477</v>
      </c>
      <c r="F10" s="1">
        <v>31.871600000000001</v>
      </c>
      <c r="G10" s="1">
        <v>36.357300000000002</v>
      </c>
      <c r="H10" s="1">
        <v>38.686199999999999</v>
      </c>
      <c r="I10" s="1">
        <v>39.338200000000001</v>
      </c>
      <c r="J10" s="1">
        <v>38.662599999999998</v>
      </c>
      <c r="K10" s="1">
        <v>38.351799999999997</v>
      </c>
      <c r="L10" s="1">
        <v>39.554299999999998</v>
      </c>
      <c r="M10" s="1">
        <v>40.9711</v>
      </c>
      <c r="N10" s="1">
        <v>40.914999999999999</v>
      </c>
      <c r="O10" s="1">
        <v>40.029699999999998</v>
      </c>
      <c r="P10" s="1">
        <v>39.874600000000001</v>
      </c>
      <c r="Q10" s="1">
        <v>40.470300000000002</v>
      </c>
      <c r="R10" s="1">
        <v>40.6541</v>
      </c>
      <c r="S10" s="1">
        <v>38.640900000000002</v>
      </c>
      <c r="T10" s="1">
        <v>32.124200000000002</v>
      </c>
      <c r="U10" s="1">
        <v>21.3797</v>
      </c>
      <c r="V10" s="1">
        <v>11.084099999999999</v>
      </c>
      <c r="W10" s="1">
        <v>5.0725300000000004</v>
      </c>
      <c r="X10" s="1">
        <v>2.4984700000000002</v>
      </c>
      <c r="AA10" s="2"/>
      <c r="AZ10" s="2"/>
    </row>
    <row r="11" spans="1:132" x14ac:dyDescent="0.2">
      <c r="A11" s="1">
        <v>2.05708</v>
      </c>
      <c r="B11" s="1">
        <v>4.2030599999999998</v>
      </c>
      <c r="C11" s="1">
        <v>9.2353799999999993</v>
      </c>
      <c r="D11" s="1">
        <v>18.430399999999999</v>
      </c>
      <c r="E11" s="1">
        <v>28.7149</v>
      </c>
      <c r="F11" s="1">
        <v>35.724899999999998</v>
      </c>
      <c r="G11" s="1">
        <v>39.0944</v>
      </c>
      <c r="H11" s="1">
        <v>40.558799999999998</v>
      </c>
      <c r="I11" s="1">
        <v>40.827100000000002</v>
      </c>
      <c r="J11" s="1">
        <v>40.236800000000002</v>
      </c>
      <c r="K11" s="1">
        <v>39.762300000000003</v>
      </c>
      <c r="L11" s="1">
        <v>40.6203</v>
      </c>
      <c r="M11" s="1">
        <v>42.078400000000002</v>
      </c>
      <c r="N11" s="1">
        <v>42.1678</v>
      </c>
      <c r="O11" s="1">
        <v>41.116900000000001</v>
      </c>
      <c r="P11" s="1">
        <v>40.551000000000002</v>
      </c>
      <c r="Q11" s="1">
        <v>40.501399999999997</v>
      </c>
      <c r="R11" s="1">
        <v>39.811399999999999</v>
      </c>
      <c r="S11" s="1">
        <v>36.747399999999999</v>
      </c>
      <c r="T11" s="1">
        <v>29.495200000000001</v>
      </c>
      <c r="U11" s="1">
        <v>19.065100000000001</v>
      </c>
      <c r="V11" s="1">
        <v>9.8046799999999994</v>
      </c>
      <c r="W11" s="1">
        <v>4.6303400000000003</v>
      </c>
      <c r="X11" s="1">
        <v>2.4146000000000001</v>
      </c>
      <c r="AA11" s="2"/>
      <c r="AZ11" s="2"/>
      <c r="DN11" s="1" t="s">
        <v>15</v>
      </c>
      <c r="DW11" s="1" t="s">
        <v>16</v>
      </c>
    </row>
    <row r="12" spans="1:132" x14ac:dyDescent="0.2">
      <c r="A12" s="1">
        <v>2.07368</v>
      </c>
      <c r="B12" s="1">
        <v>5.0705999999999998</v>
      </c>
      <c r="C12" s="1">
        <v>11.9755</v>
      </c>
      <c r="D12" s="1">
        <v>22.495999999999999</v>
      </c>
      <c r="E12" s="1">
        <v>31.931799999999999</v>
      </c>
      <c r="F12" s="1">
        <v>37.281199999999998</v>
      </c>
      <c r="G12" s="1">
        <v>39.879800000000003</v>
      </c>
      <c r="H12" s="1">
        <v>41.1907</v>
      </c>
      <c r="I12" s="1">
        <v>41.536499999999997</v>
      </c>
      <c r="J12" s="1">
        <v>40.969700000000003</v>
      </c>
      <c r="K12" s="1">
        <v>40.115900000000003</v>
      </c>
      <c r="L12" s="1">
        <v>40.310899999999997</v>
      </c>
      <c r="M12" s="1">
        <v>41.412700000000001</v>
      </c>
      <c r="N12" s="1">
        <v>41.6751</v>
      </c>
      <c r="O12" s="1">
        <v>40.841500000000003</v>
      </c>
      <c r="P12" s="1">
        <v>40.022799999999997</v>
      </c>
      <c r="Q12" s="1">
        <v>39.342799999999997</v>
      </c>
      <c r="R12" s="1">
        <v>37.6004</v>
      </c>
      <c r="S12" s="1">
        <v>32.821399999999997</v>
      </c>
      <c r="T12" s="1">
        <v>24.372299999999999</v>
      </c>
      <c r="U12" s="1">
        <v>14.8331</v>
      </c>
      <c r="V12" s="1">
        <v>7.7025199999999998</v>
      </c>
      <c r="W12" s="1">
        <v>4.0413399999999999</v>
      </c>
      <c r="X12" s="1">
        <v>2.3398599999999998</v>
      </c>
      <c r="AA12" s="2"/>
      <c r="AZ12" s="2"/>
    </row>
    <row r="13" spans="1:132" x14ac:dyDescent="0.2">
      <c r="A13" s="1">
        <v>2.04515</v>
      </c>
      <c r="B13" s="1">
        <v>5.6448700000000001</v>
      </c>
      <c r="C13" s="1">
        <v>13.8316</v>
      </c>
      <c r="D13" s="1">
        <v>25.279599999999999</v>
      </c>
      <c r="E13" s="1">
        <v>34.435400000000001</v>
      </c>
      <c r="F13" s="1">
        <v>39.360100000000003</v>
      </c>
      <c r="G13" s="1">
        <v>42.094799999999999</v>
      </c>
      <c r="H13" s="1">
        <v>43.210500000000003</v>
      </c>
      <c r="I13" s="1">
        <v>42.832000000000001</v>
      </c>
      <c r="J13" s="1">
        <v>41.664999999999999</v>
      </c>
      <c r="K13" s="1">
        <v>40.453000000000003</v>
      </c>
      <c r="L13" s="1">
        <v>40.075600000000001</v>
      </c>
      <c r="M13" s="1">
        <v>40.554000000000002</v>
      </c>
      <c r="N13" s="1">
        <v>40.587800000000001</v>
      </c>
      <c r="O13" s="1">
        <v>39.565899999999999</v>
      </c>
      <c r="P13" s="1">
        <v>38.082799999999999</v>
      </c>
      <c r="Q13" s="1">
        <v>36.390900000000002</v>
      </c>
      <c r="R13" s="1">
        <v>33.095300000000002</v>
      </c>
      <c r="S13" s="1">
        <v>26.396699999999999</v>
      </c>
      <c r="T13" s="1">
        <v>17.4236</v>
      </c>
      <c r="U13" s="1">
        <v>9.8046600000000002</v>
      </c>
      <c r="V13" s="1">
        <v>5.43513</v>
      </c>
      <c r="W13" s="1">
        <v>3.4727600000000001</v>
      </c>
      <c r="X13" s="1">
        <v>2.2791800000000002</v>
      </c>
      <c r="AA13" s="2"/>
      <c r="AZ13" s="2"/>
      <c r="CZ13" s="1">
        <v>20</v>
      </c>
      <c r="DA13" s="1" t="e">
        <f t="shared" ref="DA13:DA30" si="0">$DA$32*CZ13</f>
        <v>#DIV/0!</v>
      </c>
      <c r="DC13" s="1">
        <f>COUNTIF($AB$3:$AY$26,"&gt;"&amp;DA13)</f>
        <v>1</v>
      </c>
      <c r="DE13" s="1">
        <f>COUNT(AB3:AY26)</f>
        <v>0</v>
      </c>
      <c r="DG13" s="3" t="e">
        <f>DC13/$DE$13</f>
        <v>#DIV/0!</v>
      </c>
      <c r="DK13" s="1">
        <v>20</v>
      </c>
      <c r="DL13" s="1" t="e">
        <f t="shared" ref="DL13:DL30" si="1">$DA$32*DK13</f>
        <v>#DIV/0!</v>
      </c>
      <c r="DN13" s="1">
        <f>COUNTIF($AF$15:$AK$21,"&gt;"&amp;DL13)</f>
        <v>0</v>
      </c>
      <c r="DP13" s="1">
        <f>COUNT(AF15:AK21)</f>
        <v>0</v>
      </c>
      <c r="DR13" s="3" t="e">
        <f>DN13/$DP$13</f>
        <v>#DIV/0!</v>
      </c>
      <c r="DU13" s="1">
        <v>20</v>
      </c>
      <c r="DV13" s="1" t="e">
        <f t="shared" ref="DV13:DV30" si="2">$DA$32*DU13</f>
        <v>#DIV/0!</v>
      </c>
      <c r="DX13" s="1">
        <f>COUNTIF($DL$37:$DQ$81,"&gt;"&amp;DV13)</f>
        <v>0</v>
      </c>
      <c r="DZ13" s="1">
        <f>COUNT(DL37:DQ81)</f>
        <v>270</v>
      </c>
      <c r="EB13" s="3">
        <f>DX13/$DZ$13</f>
        <v>0</v>
      </c>
    </row>
    <row r="14" spans="1:132" x14ac:dyDescent="0.2">
      <c r="A14" s="1">
        <v>1.9986299999999999</v>
      </c>
      <c r="B14" s="1">
        <v>5.7934000000000001</v>
      </c>
      <c r="C14" s="1">
        <v>14.510899999999999</v>
      </c>
      <c r="D14" s="1">
        <v>26.9053</v>
      </c>
      <c r="E14" s="1">
        <v>37.846899999999998</v>
      </c>
      <c r="F14" s="1">
        <v>46.0535</v>
      </c>
      <c r="G14" s="1">
        <v>51.927300000000002</v>
      </c>
      <c r="H14" s="1">
        <v>52.557600000000001</v>
      </c>
      <c r="I14" s="1">
        <v>48.3033</v>
      </c>
      <c r="J14" s="1">
        <v>43.616199999999999</v>
      </c>
      <c r="K14" s="1">
        <v>40.769500000000001</v>
      </c>
      <c r="L14" s="1">
        <v>39.614199999999997</v>
      </c>
      <c r="M14" s="1">
        <v>39.369999999999997</v>
      </c>
      <c r="N14" s="1">
        <v>38.383099999999999</v>
      </c>
      <c r="O14" s="1">
        <v>35.623199999999997</v>
      </c>
      <c r="P14" s="1">
        <v>32.012</v>
      </c>
      <c r="Q14" s="1">
        <v>28.658200000000001</v>
      </c>
      <c r="R14" s="1">
        <v>24.2834</v>
      </c>
      <c r="S14" s="1">
        <v>17.5427</v>
      </c>
      <c r="T14" s="1">
        <v>10.4123</v>
      </c>
      <c r="U14" s="1">
        <v>5.7247000000000003</v>
      </c>
      <c r="V14" s="1">
        <v>3.7094499999999999</v>
      </c>
      <c r="W14" s="1">
        <v>2.8859300000000001</v>
      </c>
      <c r="X14" s="1">
        <v>2.04575</v>
      </c>
      <c r="AA14" s="2"/>
      <c r="AZ14" s="2"/>
      <c r="CZ14" s="1">
        <v>19</v>
      </c>
      <c r="DA14" s="1" t="e">
        <f t="shared" si="0"/>
        <v>#DIV/0!</v>
      </c>
      <c r="DC14" s="1">
        <f t="shared" ref="DC14:DC33" si="3">COUNTIF($AB$3:$AY$26,"&gt;"&amp;DA14)</f>
        <v>1</v>
      </c>
      <c r="DG14" s="3" t="e">
        <f t="shared" ref="DG14:DG33" si="4">DC14/$DE$13</f>
        <v>#DIV/0!</v>
      </c>
      <c r="DK14" s="1">
        <v>19</v>
      </c>
      <c r="DL14" s="1" t="e">
        <f t="shared" si="1"/>
        <v>#DIV/0!</v>
      </c>
      <c r="DN14" s="1">
        <f t="shared" ref="DN14:DN33" si="5">COUNTIF($AF$15:$AK$21,"&gt;"&amp;DL14)</f>
        <v>0</v>
      </c>
      <c r="DR14" s="3" t="e">
        <f t="shared" ref="DR14:DR33" si="6">DN14/$DP$13</f>
        <v>#DIV/0!</v>
      </c>
      <c r="DU14" s="1">
        <v>19</v>
      </c>
      <c r="DV14" s="1" t="e">
        <f t="shared" si="2"/>
        <v>#DIV/0!</v>
      </c>
      <c r="DX14" s="1">
        <f t="shared" ref="DX14:DX33" si="7">COUNTIF($DL$37:$DQ$81,"&gt;"&amp;DV14)</f>
        <v>0</v>
      </c>
      <c r="EB14" s="3">
        <f t="shared" ref="EB14:EB33" si="8">DX14/$DZ$13</f>
        <v>0</v>
      </c>
    </row>
    <row r="15" spans="1:132" x14ac:dyDescent="0.2">
      <c r="A15" s="1">
        <v>2.1272700000000002</v>
      </c>
      <c r="B15" s="1">
        <v>6.0657899999999998</v>
      </c>
      <c r="C15" s="1">
        <v>15.2867</v>
      </c>
      <c r="D15" s="1">
        <v>29.5047</v>
      </c>
      <c r="E15" s="1">
        <v>45.633499999999998</v>
      </c>
      <c r="F15" s="1">
        <v>63.350700000000003</v>
      </c>
      <c r="G15" s="1">
        <v>77.783100000000005</v>
      </c>
      <c r="H15" s="1">
        <v>77.758099999999999</v>
      </c>
      <c r="I15" s="1">
        <v>64.111500000000007</v>
      </c>
      <c r="J15" s="1">
        <v>49.799500000000002</v>
      </c>
      <c r="K15" s="1">
        <v>41.720300000000002</v>
      </c>
      <c r="L15" s="1">
        <v>38.228000000000002</v>
      </c>
      <c r="M15" s="1">
        <v>36.2836</v>
      </c>
      <c r="N15" s="1">
        <v>33.133200000000002</v>
      </c>
      <c r="O15" s="1">
        <v>27.617799999999999</v>
      </c>
      <c r="P15" s="1">
        <v>21.6449</v>
      </c>
      <c r="Q15" s="1">
        <v>17.343900000000001</v>
      </c>
      <c r="R15" s="1">
        <v>13.727</v>
      </c>
      <c r="S15" s="1">
        <v>9.4147400000000001</v>
      </c>
      <c r="T15" s="1">
        <v>5.5631399999999998</v>
      </c>
      <c r="U15" s="1">
        <v>3.4781300000000002</v>
      </c>
      <c r="V15" s="1">
        <v>2.7464200000000001</v>
      </c>
      <c r="W15" s="1">
        <v>2.3508499999999999</v>
      </c>
      <c r="X15" s="1">
        <v>1.69218</v>
      </c>
      <c r="AA15" s="2"/>
      <c r="AZ15" s="2"/>
      <c r="CZ15" s="1">
        <v>18</v>
      </c>
      <c r="DA15" s="1" t="e">
        <f t="shared" si="0"/>
        <v>#DIV/0!</v>
      </c>
      <c r="DC15" s="1">
        <f t="shared" si="3"/>
        <v>1</v>
      </c>
      <c r="DG15" s="3" t="e">
        <f t="shared" si="4"/>
        <v>#DIV/0!</v>
      </c>
      <c r="DK15" s="1">
        <v>18</v>
      </c>
      <c r="DL15" s="1" t="e">
        <f t="shared" si="1"/>
        <v>#DIV/0!</v>
      </c>
      <c r="DN15" s="1">
        <f t="shared" si="5"/>
        <v>0</v>
      </c>
      <c r="DR15" s="3" t="e">
        <f t="shared" si="6"/>
        <v>#DIV/0!</v>
      </c>
      <c r="DU15" s="1">
        <v>18</v>
      </c>
      <c r="DV15" s="1" t="e">
        <f t="shared" si="2"/>
        <v>#DIV/0!</v>
      </c>
      <c r="DX15" s="1">
        <f t="shared" si="7"/>
        <v>0</v>
      </c>
      <c r="EB15" s="3">
        <f t="shared" si="8"/>
        <v>0</v>
      </c>
    </row>
    <row r="16" spans="1:132" x14ac:dyDescent="0.2">
      <c r="A16" s="1">
        <v>2.3473600000000001</v>
      </c>
      <c r="B16" s="1">
        <v>6.5315300000000001</v>
      </c>
      <c r="C16" s="1">
        <v>16.686399999999999</v>
      </c>
      <c r="D16" s="1">
        <v>34.258899999999997</v>
      </c>
      <c r="E16" s="1">
        <v>59.4681</v>
      </c>
      <c r="F16" s="1">
        <v>91.588800000000006</v>
      </c>
      <c r="G16" s="1">
        <v>117.017</v>
      </c>
      <c r="H16" s="1">
        <v>115.95</v>
      </c>
      <c r="I16" s="1">
        <v>90.169300000000007</v>
      </c>
      <c r="J16" s="1">
        <v>61.432099999999998</v>
      </c>
      <c r="K16" s="1">
        <v>43.639800000000001</v>
      </c>
      <c r="L16" s="1">
        <v>34.739699999999999</v>
      </c>
      <c r="M16" s="1">
        <v>29.289200000000001</v>
      </c>
      <c r="N16" s="1">
        <v>23.940999999999999</v>
      </c>
      <c r="O16" s="1">
        <v>17.519200000000001</v>
      </c>
      <c r="P16" s="1">
        <v>11.8271</v>
      </c>
      <c r="Q16" s="1">
        <v>8.5429300000000001</v>
      </c>
      <c r="R16" s="1">
        <v>6.7221200000000003</v>
      </c>
      <c r="S16" s="1">
        <v>4.9897799999999997</v>
      </c>
      <c r="T16" s="1">
        <v>3.5365600000000001</v>
      </c>
      <c r="U16" s="1">
        <v>2.8062399999999998</v>
      </c>
      <c r="V16" s="1">
        <v>2.45614</v>
      </c>
      <c r="W16" s="1">
        <v>2.0534300000000001</v>
      </c>
      <c r="X16" s="1">
        <v>1.4308000000000001</v>
      </c>
      <c r="AA16" s="2"/>
      <c r="AZ16" s="2"/>
      <c r="CZ16" s="1">
        <v>17</v>
      </c>
      <c r="DA16" s="1" t="e">
        <f t="shared" si="0"/>
        <v>#DIV/0!</v>
      </c>
      <c r="DC16" s="1">
        <f t="shared" si="3"/>
        <v>1</v>
      </c>
      <c r="DG16" s="3" t="e">
        <f t="shared" si="4"/>
        <v>#DIV/0!</v>
      </c>
      <c r="DK16" s="1">
        <v>17</v>
      </c>
      <c r="DL16" s="1" t="e">
        <f t="shared" si="1"/>
        <v>#DIV/0!</v>
      </c>
      <c r="DN16" s="1">
        <f t="shared" si="5"/>
        <v>0</v>
      </c>
      <c r="DR16" s="3" t="e">
        <f t="shared" si="6"/>
        <v>#DIV/0!</v>
      </c>
      <c r="DU16" s="1">
        <v>17</v>
      </c>
      <c r="DV16" s="1" t="e">
        <f t="shared" si="2"/>
        <v>#DIV/0!</v>
      </c>
      <c r="DX16" s="1">
        <f t="shared" si="7"/>
        <v>0</v>
      </c>
      <c r="EB16" s="3">
        <f t="shared" si="8"/>
        <v>0</v>
      </c>
    </row>
    <row r="17" spans="1:132" x14ac:dyDescent="0.2">
      <c r="A17" s="1">
        <v>2.43364</v>
      </c>
      <c r="B17" s="1">
        <v>6.7839099999999997</v>
      </c>
      <c r="C17" s="1">
        <v>18.017700000000001</v>
      </c>
      <c r="D17" s="1">
        <v>39.6402</v>
      </c>
      <c r="E17" s="1">
        <v>74.762600000000006</v>
      </c>
      <c r="F17" s="1">
        <v>119.35299999999999</v>
      </c>
      <c r="G17" s="1">
        <v>151.495</v>
      </c>
      <c r="H17" s="1">
        <v>149.083</v>
      </c>
      <c r="I17" s="1">
        <v>114.875</v>
      </c>
      <c r="J17" s="1">
        <v>73.346999999999994</v>
      </c>
      <c r="K17" s="1">
        <v>44.5809</v>
      </c>
      <c r="L17" s="1">
        <v>28.786300000000001</v>
      </c>
      <c r="M17" s="1">
        <v>19.754899999999999</v>
      </c>
      <c r="N17" s="1">
        <v>13.9476</v>
      </c>
      <c r="O17" s="1">
        <v>9.3408999999999995</v>
      </c>
      <c r="P17" s="1">
        <v>6.1368600000000004</v>
      </c>
      <c r="Q17" s="1">
        <v>4.6700900000000001</v>
      </c>
      <c r="R17" s="1">
        <v>4.1465800000000002</v>
      </c>
      <c r="S17" s="1">
        <v>3.6169500000000001</v>
      </c>
      <c r="T17" s="1">
        <v>3.0466299999999999</v>
      </c>
      <c r="U17" s="1">
        <v>2.7275100000000001</v>
      </c>
      <c r="V17" s="1">
        <v>2.4372400000000001</v>
      </c>
      <c r="W17" s="1">
        <v>1.9520299999999999</v>
      </c>
      <c r="X17" s="1">
        <v>1.3030299999999999</v>
      </c>
      <c r="AA17" s="2"/>
      <c r="AZ17" s="2"/>
      <c r="CZ17" s="1">
        <v>16</v>
      </c>
      <c r="DA17" s="1" t="e">
        <f t="shared" si="0"/>
        <v>#DIV/0!</v>
      </c>
      <c r="DC17" s="1">
        <f t="shared" si="3"/>
        <v>1</v>
      </c>
      <c r="DG17" s="3" t="e">
        <f t="shared" si="4"/>
        <v>#DIV/0!</v>
      </c>
      <c r="DK17" s="1">
        <v>16</v>
      </c>
      <c r="DL17" s="1" t="e">
        <f t="shared" si="1"/>
        <v>#DIV/0!</v>
      </c>
      <c r="DN17" s="1">
        <f t="shared" si="5"/>
        <v>0</v>
      </c>
      <c r="DR17" s="3" t="e">
        <f t="shared" si="6"/>
        <v>#DIV/0!</v>
      </c>
      <c r="DU17" s="1">
        <v>16</v>
      </c>
      <c r="DV17" s="1" t="e">
        <f t="shared" si="2"/>
        <v>#DIV/0!</v>
      </c>
      <c r="DX17" s="1">
        <f t="shared" si="7"/>
        <v>0</v>
      </c>
      <c r="EB17" s="3">
        <f t="shared" si="8"/>
        <v>0</v>
      </c>
    </row>
    <row r="18" spans="1:132" x14ac:dyDescent="0.2">
      <c r="A18" s="1">
        <v>2.50101</v>
      </c>
      <c r="B18" s="1">
        <v>6.7421899999999999</v>
      </c>
      <c r="C18" s="1">
        <v>18.254300000000001</v>
      </c>
      <c r="D18" s="1">
        <v>42.002600000000001</v>
      </c>
      <c r="E18" s="1">
        <v>82.466899999999995</v>
      </c>
      <c r="F18" s="1">
        <v>132.114</v>
      </c>
      <c r="G18" s="1">
        <v>165.36199999999999</v>
      </c>
      <c r="H18" s="1">
        <v>162.07900000000001</v>
      </c>
      <c r="I18" s="1">
        <v>124.98</v>
      </c>
      <c r="J18" s="1">
        <v>77.308099999999996</v>
      </c>
      <c r="K18" s="1">
        <v>42.108699999999999</v>
      </c>
      <c r="L18" s="1">
        <v>22.1584</v>
      </c>
      <c r="M18" s="1">
        <v>11.867699999999999</v>
      </c>
      <c r="N18" s="1">
        <v>7.2336</v>
      </c>
      <c r="O18" s="1">
        <v>4.97844</v>
      </c>
      <c r="P18" s="1">
        <v>3.89046</v>
      </c>
      <c r="Q18" s="1">
        <v>3.5829200000000001</v>
      </c>
      <c r="R18" s="1">
        <v>3.5992999999999999</v>
      </c>
      <c r="S18" s="1">
        <v>3.3782299999999998</v>
      </c>
      <c r="T18" s="1">
        <v>2.97051</v>
      </c>
      <c r="U18" s="1">
        <v>2.7251500000000002</v>
      </c>
      <c r="V18" s="1">
        <v>2.47037</v>
      </c>
      <c r="W18" s="1">
        <v>1.9669000000000001</v>
      </c>
      <c r="X18" s="1">
        <v>1.2910299999999999</v>
      </c>
      <c r="AA18" s="2"/>
      <c r="AZ18" s="2"/>
      <c r="CZ18" s="1">
        <v>15</v>
      </c>
      <c r="DA18" s="1" t="e">
        <f t="shared" si="0"/>
        <v>#DIV/0!</v>
      </c>
      <c r="DC18" s="1">
        <f t="shared" si="3"/>
        <v>1</v>
      </c>
      <c r="DG18" s="3" t="e">
        <f t="shared" si="4"/>
        <v>#DIV/0!</v>
      </c>
      <c r="DK18" s="1">
        <v>15</v>
      </c>
      <c r="DL18" s="1" t="e">
        <f t="shared" si="1"/>
        <v>#DIV/0!</v>
      </c>
      <c r="DN18" s="1">
        <f t="shared" si="5"/>
        <v>0</v>
      </c>
      <c r="DR18" s="3" t="e">
        <f t="shared" si="6"/>
        <v>#DIV/0!</v>
      </c>
      <c r="DU18" s="1">
        <v>15</v>
      </c>
      <c r="DV18" s="1" t="e">
        <f t="shared" si="2"/>
        <v>#DIV/0!</v>
      </c>
      <c r="DX18" s="1">
        <f t="shared" si="7"/>
        <v>0</v>
      </c>
      <c r="EB18" s="3">
        <f t="shared" si="8"/>
        <v>0</v>
      </c>
    </row>
    <row r="19" spans="1:132" x14ac:dyDescent="0.2">
      <c r="A19" s="1">
        <v>2.6735199999999999</v>
      </c>
      <c r="B19" s="1">
        <v>6.5132000000000003</v>
      </c>
      <c r="C19" s="1">
        <v>16.775500000000001</v>
      </c>
      <c r="D19" s="1">
        <v>38.355899999999998</v>
      </c>
      <c r="E19" s="1">
        <v>75.320400000000006</v>
      </c>
      <c r="F19" s="1">
        <v>120.343</v>
      </c>
      <c r="G19" s="1">
        <v>150.90100000000001</v>
      </c>
      <c r="H19" s="1">
        <v>148.05099999999999</v>
      </c>
      <c r="I19" s="1">
        <v>113.101</v>
      </c>
      <c r="J19" s="1">
        <v>68.414900000000003</v>
      </c>
      <c r="K19" s="1">
        <v>35.412999999999997</v>
      </c>
      <c r="L19" s="1">
        <v>16.540400000000002</v>
      </c>
      <c r="M19" s="1">
        <v>7.4370599999999998</v>
      </c>
      <c r="N19" s="1">
        <v>4.2104400000000002</v>
      </c>
      <c r="O19" s="1">
        <v>3.29623</v>
      </c>
      <c r="P19" s="1">
        <v>3.1341899999999998</v>
      </c>
      <c r="Q19" s="1">
        <v>3.29758</v>
      </c>
      <c r="R19" s="1">
        <v>3.5123799999999998</v>
      </c>
      <c r="S19" s="1">
        <v>3.3811</v>
      </c>
      <c r="T19" s="1">
        <v>3.00387</v>
      </c>
      <c r="U19" s="1">
        <v>2.7455500000000002</v>
      </c>
      <c r="V19" s="1">
        <v>2.51742</v>
      </c>
      <c r="W19" s="1">
        <v>2.0559599999999998</v>
      </c>
      <c r="X19" s="1">
        <v>1.3750500000000001</v>
      </c>
      <c r="AA19" s="2"/>
      <c r="AZ19" s="2"/>
      <c r="CZ19" s="1">
        <v>14</v>
      </c>
      <c r="DA19" s="1" t="e">
        <f t="shared" si="0"/>
        <v>#DIV/0!</v>
      </c>
      <c r="DC19" s="1">
        <f t="shared" si="3"/>
        <v>1</v>
      </c>
      <c r="DG19" s="3" t="e">
        <f t="shared" si="4"/>
        <v>#DIV/0!</v>
      </c>
      <c r="DK19" s="1">
        <v>14</v>
      </c>
      <c r="DL19" s="1" t="e">
        <f t="shared" si="1"/>
        <v>#DIV/0!</v>
      </c>
      <c r="DN19" s="1">
        <f t="shared" si="5"/>
        <v>0</v>
      </c>
      <c r="DR19" s="3" t="e">
        <f t="shared" si="6"/>
        <v>#DIV/0!</v>
      </c>
      <c r="DU19" s="1">
        <v>14</v>
      </c>
      <c r="DV19" s="1" t="e">
        <f t="shared" si="2"/>
        <v>#DIV/0!</v>
      </c>
      <c r="DX19" s="1">
        <f t="shared" si="7"/>
        <v>0</v>
      </c>
      <c r="EB19" s="3">
        <f t="shared" si="8"/>
        <v>0</v>
      </c>
    </row>
    <row r="20" spans="1:132" x14ac:dyDescent="0.2">
      <c r="A20" s="1">
        <v>2.7937099999999999</v>
      </c>
      <c r="B20" s="1">
        <v>5.89595</v>
      </c>
      <c r="C20" s="1">
        <v>13.465299999999999</v>
      </c>
      <c r="D20" s="1">
        <v>28.982600000000001</v>
      </c>
      <c r="E20" s="1">
        <v>54.606699999999996</v>
      </c>
      <c r="F20" s="1">
        <v>85.938800000000001</v>
      </c>
      <c r="G20" s="1">
        <v>108.71299999999999</v>
      </c>
      <c r="H20" s="1">
        <v>106.80800000000001</v>
      </c>
      <c r="I20" s="1">
        <v>80.098100000000002</v>
      </c>
      <c r="J20" s="1">
        <v>47.759</v>
      </c>
      <c r="K20" s="1">
        <v>24.8779</v>
      </c>
      <c r="L20" s="1">
        <v>11.658899999999999</v>
      </c>
      <c r="M20" s="1">
        <v>5.3156999999999996</v>
      </c>
      <c r="N20" s="1">
        <v>3.1941000000000002</v>
      </c>
      <c r="O20" s="1">
        <v>2.7041400000000002</v>
      </c>
      <c r="P20" s="1">
        <v>2.7093600000000002</v>
      </c>
      <c r="Q20" s="1">
        <v>2.9891899999999998</v>
      </c>
      <c r="R20" s="1">
        <v>3.3396499999999998</v>
      </c>
      <c r="S20" s="1">
        <v>3.4108700000000001</v>
      </c>
      <c r="T20" s="1">
        <v>3.1660900000000001</v>
      </c>
      <c r="U20" s="1">
        <v>2.8979200000000001</v>
      </c>
      <c r="V20" s="1">
        <v>2.66771</v>
      </c>
      <c r="W20" s="1">
        <v>2.2208199999999998</v>
      </c>
      <c r="X20" s="1">
        <v>1.4869000000000001</v>
      </c>
      <c r="AA20" s="2"/>
      <c r="AZ20" s="2"/>
      <c r="CZ20" s="1">
        <v>13</v>
      </c>
      <c r="DA20" s="1" t="e">
        <f t="shared" si="0"/>
        <v>#DIV/0!</v>
      </c>
      <c r="DC20" s="1">
        <f t="shared" si="3"/>
        <v>1</v>
      </c>
      <c r="DG20" s="3" t="e">
        <f t="shared" si="4"/>
        <v>#DIV/0!</v>
      </c>
      <c r="DK20" s="1">
        <v>13</v>
      </c>
      <c r="DL20" s="1" t="e">
        <f t="shared" si="1"/>
        <v>#DIV/0!</v>
      </c>
      <c r="DN20" s="1">
        <f t="shared" si="5"/>
        <v>0</v>
      </c>
      <c r="DR20" s="3" t="e">
        <f t="shared" si="6"/>
        <v>#DIV/0!</v>
      </c>
      <c r="DU20" s="1">
        <v>13</v>
      </c>
      <c r="DV20" s="1" t="e">
        <f t="shared" si="2"/>
        <v>#DIV/0!</v>
      </c>
      <c r="DX20" s="1">
        <f t="shared" si="7"/>
        <v>0</v>
      </c>
      <c r="EB20" s="3">
        <f t="shared" si="8"/>
        <v>0</v>
      </c>
    </row>
    <row r="21" spans="1:132" x14ac:dyDescent="0.2">
      <c r="A21" s="1">
        <v>2.7271299999999998</v>
      </c>
      <c r="B21" s="1">
        <v>4.8142199999999997</v>
      </c>
      <c r="C21" s="1">
        <v>9.1158099999999997</v>
      </c>
      <c r="D21" s="1">
        <v>17.6553</v>
      </c>
      <c r="E21" s="1">
        <v>30.8446</v>
      </c>
      <c r="F21" s="1">
        <v>46.420099999999998</v>
      </c>
      <c r="G21" s="1">
        <v>58.088200000000001</v>
      </c>
      <c r="H21" s="1">
        <v>56.492100000000001</v>
      </c>
      <c r="I21" s="1">
        <v>41.4664</v>
      </c>
      <c r="J21" s="1">
        <v>24.828199999999999</v>
      </c>
      <c r="K21" s="1">
        <v>13.8482</v>
      </c>
      <c r="L21" s="1">
        <v>7.3947900000000004</v>
      </c>
      <c r="M21" s="1">
        <v>4.1359599999999999</v>
      </c>
      <c r="N21" s="1">
        <v>2.9094799999999998</v>
      </c>
      <c r="O21" s="1">
        <v>2.4849800000000002</v>
      </c>
      <c r="P21" s="1">
        <v>2.3980800000000002</v>
      </c>
      <c r="Q21" s="1">
        <v>2.6276299999999999</v>
      </c>
      <c r="R21" s="1">
        <v>3.05592</v>
      </c>
      <c r="S21" s="1">
        <v>3.3914399999999998</v>
      </c>
      <c r="T21" s="1">
        <v>3.3875999999999999</v>
      </c>
      <c r="U21" s="1">
        <v>3.1944599999999999</v>
      </c>
      <c r="V21" s="1">
        <v>2.96888</v>
      </c>
      <c r="W21" s="1">
        <v>2.46163</v>
      </c>
      <c r="X21" s="1">
        <v>1.5849599999999999</v>
      </c>
      <c r="AA21" s="2"/>
      <c r="AZ21" s="2"/>
      <c r="CZ21" s="1">
        <v>12</v>
      </c>
      <c r="DA21" s="1" t="e">
        <f t="shared" si="0"/>
        <v>#DIV/0!</v>
      </c>
      <c r="DC21" s="1">
        <f t="shared" si="3"/>
        <v>1</v>
      </c>
      <c r="DG21" s="3" t="e">
        <f t="shared" si="4"/>
        <v>#DIV/0!</v>
      </c>
      <c r="DK21" s="1">
        <v>12</v>
      </c>
      <c r="DL21" s="1" t="e">
        <f t="shared" si="1"/>
        <v>#DIV/0!</v>
      </c>
      <c r="DN21" s="1">
        <f t="shared" si="5"/>
        <v>0</v>
      </c>
      <c r="DR21" s="3" t="e">
        <f t="shared" si="6"/>
        <v>#DIV/0!</v>
      </c>
      <c r="DU21" s="1">
        <v>12</v>
      </c>
      <c r="DV21" s="1" t="e">
        <f t="shared" si="2"/>
        <v>#DIV/0!</v>
      </c>
      <c r="DX21" s="1">
        <f t="shared" si="7"/>
        <v>0</v>
      </c>
      <c r="EB21" s="3">
        <f t="shared" si="8"/>
        <v>0</v>
      </c>
    </row>
    <row r="22" spans="1:132" x14ac:dyDescent="0.2">
      <c r="A22" s="1">
        <v>2.4522300000000001</v>
      </c>
      <c r="B22" s="1">
        <v>3.7156500000000001</v>
      </c>
      <c r="C22" s="1">
        <v>5.5053099999999997</v>
      </c>
      <c r="D22" s="1">
        <v>8.8971900000000002</v>
      </c>
      <c r="E22" s="1">
        <v>13.846399999999999</v>
      </c>
      <c r="F22" s="1">
        <v>19.057400000000001</v>
      </c>
      <c r="G22" s="1">
        <v>22.500599999999999</v>
      </c>
      <c r="H22" s="1">
        <v>21.221399999999999</v>
      </c>
      <c r="I22" s="1">
        <v>15.5991</v>
      </c>
      <c r="J22" s="1">
        <v>10.1279</v>
      </c>
      <c r="K22" s="1">
        <v>6.7738100000000001</v>
      </c>
      <c r="L22" s="1">
        <v>4.6232199999999999</v>
      </c>
      <c r="M22" s="1">
        <v>3.3747199999999999</v>
      </c>
      <c r="N22" s="1">
        <v>2.81298</v>
      </c>
      <c r="O22" s="1">
        <v>2.5223599999999999</v>
      </c>
      <c r="P22" s="1">
        <v>2.37853</v>
      </c>
      <c r="Q22" s="1">
        <v>2.47641</v>
      </c>
      <c r="R22" s="1">
        <v>2.8598400000000002</v>
      </c>
      <c r="S22" s="1">
        <v>3.3132700000000002</v>
      </c>
      <c r="T22" s="1">
        <v>3.5033300000000001</v>
      </c>
      <c r="U22" s="1">
        <v>3.47296</v>
      </c>
      <c r="V22" s="1">
        <v>3.3033399999999999</v>
      </c>
      <c r="W22" s="1">
        <v>2.7105399999999999</v>
      </c>
      <c r="X22" s="1">
        <v>1.67998</v>
      </c>
      <c r="AA22" s="2"/>
      <c r="AZ22" s="2"/>
      <c r="CZ22" s="1">
        <v>11</v>
      </c>
      <c r="DA22" s="1" t="e">
        <f t="shared" si="0"/>
        <v>#DIV/0!</v>
      </c>
      <c r="DC22" s="1">
        <f t="shared" si="3"/>
        <v>1</v>
      </c>
      <c r="DG22" s="3" t="e">
        <f t="shared" si="4"/>
        <v>#DIV/0!</v>
      </c>
      <c r="DK22" s="1">
        <v>11</v>
      </c>
      <c r="DL22" s="1" t="e">
        <f t="shared" si="1"/>
        <v>#DIV/0!</v>
      </c>
      <c r="DN22" s="1">
        <f t="shared" si="5"/>
        <v>0</v>
      </c>
      <c r="DR22" s="3" t="e">
        <f t="shared" si="6"/>
        <v>#DIV/0!</v>
      </c>
      <c r="DU22" s="1">
        <v>11</v>
      </c>
      <c r="DV22" s="1" t="e">
        <f t="shared" si="2"/>
        <v>#DIV/0!</v>
      </c>
      <c r="DX22" s="1">
        <f t="shared" si="7"/>
        <v>0</v>
      </c>
      <c r="EB22" s="3">
        <f t="shared" si="8"/>
        <v>0</v>
      </c>
    </row>
    <row r="23" spans="1:132" x14ac:dyDescent="0.2">
      <c r="A23" s="1">
        <v>2.1377999999999999</v>
      </c>
      <c r="B23" s="1">
        <v>3.0333999999999999</v>
      </c>
      <c r="C23" s="1">
        <v>3.6593300000000002</v>
      </c>
      <c r="D23" s="1">
        <v>4.5324200000000001</v>
      </c>
      <c r="E23" s="1">
        <v>5.7839400000000003</v>
      </c>
      <c r="F23" s="1">
        <v>6.8598499999999998</v>
      </c>
      <c r="G23" s="1">
        <v>7.2025699999999997</v>
      </c>
      <c r="H23" s="1">
        <v>6.5327700000000002</v>
      </c>
      <c r="I23" s="1">
        <v>5.31426</v>
      </c>
      <c r="J23" s="1">
        <v>4.4442599999999999</v>
      </c>
      <c r="K23" s="1">
        <v>3.9216700000000002</v>
      </c>
      <c r="L23" s="1">
        <v>3.3851499999999999</v>
      </c>
      <c r="M23" s="1">
        <v>2.98983</v>
      </c>
      <c r="N23" s="1">
        <v>2.8313700000000002</v>
      </c>
      <c r="O23" s="1">
        <v>2.73068</v>
      </c>
      <c r="P23" s="1">
        <v>2.5915699999999999</v>
      </c>
      <c r="Q23" s="1">
        <v>2.5716999999999999</v>
      </c>
      <c r="R23" s="1">
        <v>2.8414199999999998</v>
      </c>
      <c r="S23" s="1">
        <v>3.21271</v>
      </c>
      <c r="T23" s="1">
        <v>3.4361100000000002</v>
      </c>
      <c r="U23" s="1">
        <v>3.5619200000000002</v>
      </c>
      <c r="V23" s="1">
        <v>3.4803199999999999</v>
      </c>
      <c r="W23" s="1">
        <v>2.8523700000000001</v>
      </c>
      <c r="X23" s="1">
        <v>1.7702500000000001</v>
      </c>
      <c r="AA23" s="2"/>
      <c r="AZ23" s="2"/>
      <c r="CZ23" s="1">
        <v>10</v>
      </c>
      <c r="DA23" s="1" t="e">
        <f t="shared" si="0"/>
        <v>#DIV/0!</v>
      </c>
      <c r="DC23" s="1">
        <f t="shared" si="3"/>
        <v>1</v>
      </c>
      <c r="DG23" s="3" t="e">
        <f t="shared" si="4"/>
        <v>#DIV/0!</v>
      </c>
      <c r="DK23" s="1">
        <v>10</v>
      </c>
      <c r="DL23" s="1" t="e">
        <f t="shared" si="1"/>
        <v>#DIV/0!</v>
      </c>
      <c r="DN23" s="1">
        <f t="shared" si="5"/>
        <v>0</v>
      </c>
      <c r="DR23" s="3" t="e">
        <f t="shared" si="6"/>
        <v>#DIV/0!</v>
      </c>
      <c r="DU23" s="1">
        <v>10</v>
      </c>
      <c r="DV23" s="1" t="e">
        <f t="shared" si="2"/>
        <v>#DIV/0!</v>
      </c>
      <c r="DX23" s="1">
        <f t="shared" si="7"/>
        <v>0</v>
      </c>
      <c r="EB23" s="3">
        <f t="shared" si="8"/>
        <v>0</v>
      </c>
    </row>
    <row r="24" spans="1:132" x14ac:dyDescent="0.2">
      <c r="A24" s="1">
        <v>1.9794700000000001</v>
      </c>
      <c r="B24" s="1">
        <v>2.7328100000000002</v>
      </c>
      <c r="C24" s="1">
        <v>3.0505800000000001</v>
      </c>
      <c r="D24" s="1">
        <v>3.2480000000000002</v>
      </c>
      <c r="E24" s="1">
        <v>3.528</v>
      </c>
      <c r="F24" s="1">
        <v>3.6983799999999998</v>
      </c>
      <c r="G24" s="1">
        <v>3.49769</v>
      </c>
      <c r="H24" s="1">
        <v>3.1097399999999999</v>
      </c>
      <c r="I24" s="1">
        <v>2.90428</v>
      </c>
      <c r="J24" s="1">
        <v>2.93926</v>
      </c>
      <c r="K24" s="1">
        <v>2.9759500000000001</v>
      </c>
      <c r="L24" s="1">
        <v>2.89053</v>
      </c>
      <c r="M24" s="1">
        <v>2.8452299999999999</v>
      </c>
      <c r="N24" s="1">
        <v>2.9009</v>
      </c>
      <c r="O24" s="1">
        <v>2.9008500000000002</v>
      </c>
      <c r="P24" s="1">
        <v>2.7856700000000001</v>
      </c>
      <c r="Q24" s="1">
        <v>2.7390500000000002</v>
      </c>
      <c r="R24" s="1">
        <v>2.89188</v>
      </c>
      <c r="S24" s="1">
        <v>3.0621900000000002</v>
      </c>
      <c r="T24" s="1">
        <v>3.1658599999999999</v>
      </c>
      <c r="U24" s="1">
        <v>3.3240599999999998</v>
      </c>
      <c r="V24" s="1">
        <v>3.3116599999999998</v>
      </c>
      <c r="W24" s="1">
        <v>2.7753800000000002</v>
      </c>
      <c r="X24" s="1">
        <v>1.81891</v>
      </c>
      <c r="AA24" s="2"/>
      <c r="AZ24" s="2"/>
      <c r="CZ24" s="1">
        <v>9</v>
      </c>
      <c r="DA24" s="1" t="e">
        <f t="shared" si="0"/>
        <v>#DIV/0!</v>
      </c>
      <c r="DC24" s="1">
        <f t="shared" si="3"/>
        <v>1</v>
      </c>
      <c r="DG24" s="3" t="e">
        <f>DC24/$DE$13</f>
        <v>#DIV/0!</v>
      </c>
      <c r="DK24" s="1">
        <v>9</v>
      </c>
      <c r="DL24" s="1" t="e">
        <f t="shared" si="1"/>
        <v>#DIV/0!</v>
      </c>
      <c r="DN24" s="1">
        <f t="shared" si="5"/>
        <v>0</v>
      </c>
      <c r="DR24" s="3" t="e">
        <f t="shared" si="6"/>
        <v>#DIV/0!</v>
      </c>
      <c r="DU24" s="1">
        <v>9</v>
      </c>
      <c r="DV24" s="1" t="e">
        <f t="shared" si="2"/>
        <v>#DIV/0!</v>
      </c>
      <c r="DX24" s="1">
        <f t="shared" si="7"/>
        <v>0</v>
      </c>
      <c r="EB24" s="3">
        <f t="shared" si="8"/>
        <v>0</v>
      </c>
    </row>
    <row r="25" spans="1:132" x14ac:dyDescent="0.2">
      <c r="A25" s="1">
        <v>1.8407899999999999</v>
      </c>
      <c r="B25" s="1">
        <v>2.5093399999999999</v>
      </c>
      <c r="C25" s="1">
        <v>2.8079399999999999</v>
      </c>
      <c r="D25" s="1">
        <v>2.9434399999999998</v>
      </c>
      <c r="E25" s="1">
        <v>3.0628199999999999</v>
      </c>
      <c r="F25" s="1">
        <v>3.17442</v>
      </c>
      <c r="G25" s="1">
        <v>3.0965400000000001</v>
      </c>
      <c r="H25" s="1">
        <v>2.8296899999999998</v>
      </c>
      <c r="I25" s="1">
        <v>2.5739700000000001</v>
      </c>
      <c r="J25" s="1">
        <v>2.4765299999999999</v>
      </c>
      <c r="K25" s="1">
        <v>2.48834</v>
      </c>
      <c r="L25" s="1">
        <v>2.48658</v>
      </c>
      <c r="M25" s="1">
        <v>2.56135</v>
      </c>
      <c r="N25" s="1">
        <v>2.7310599999999998</v>
      </c>
      <c r="O25" s="1">
        <v>2.8109600000000001</v>
      </c>
      <c r="P25" s="1">
        <v>2.76179</v>
      </c>
      <c r="Q25" s="1">
        <v>2.7185999999999999</v>
      </c>
      <c r="R25" s="1">
        <v>2.7398099999999999</v>
      </c>
      <c r="S25" s="1">
        <v>2.72499</v>
      </c>
      <c r="T25" s="1">
        <v>2.6913499999999999</v>
      </c>
      <c r="U25" s="1">
        <v>2.7903099999999998</v>
      </c>
      <c r="V25" s="1">
        <v>2.8344100000000001</v>
      </c>
      <c r="W25" s="1">
        <v>2.4946600000000001</v>
      </c>
      <c r="X25" s="1">
        <v>1.76596</v>
      </c>
      <c r="AA25" s="2"/>
      <c r="AZ25" s="2"/>
      <c r="CZ25" s="1">
        <v>8</v>
      </c>
      <c r="DA25" s="1" t="e">
        <f t="shared" si="0"/>
        <v>#DIV/0!</v>
      </c>
      <c r="DC25" s="1">
        <f t="shared" si="3"/>
        <v>1</v>
      </c>
      <c r="DG25" s="3" t="e">
        <f t="shared" si="4"/>
        <v>#DIV/0!</v>
      </c>
      <c r="DK25" s="1">
        <v>8</v>
      </c>
      <c r="DL25" s="1" t="e">
        <f t="shared" si="1"/>
        <v>#DIV/0!</v>
      </c>
      <c r="DN25" s="1">
        <f t="shared" si="5"/>
        <v>0</v>
      </c>
      <c r="DR25" s="3" t="e">
        <f t="shared" si="6"/>
        <v>#DIV/0!</v>
      </c>
      <c r="DU25" s="1">
        <v>8</v>
      </c>
      <c r="DV25" s="1" t="e">
        <f t="shared" si="2"/>
        <v>#DIV/0!</v>
      </c>
      <c r="DX25" s="1">
        <f t="shared" si="7"/>
        <v>0</v>
      </c>
      <c r="EB25" s="3">
        <f t="shared" si="8"/>
        <v>0</v>
      </c>
    </row>
    <row r="26" spans="1:132" x14ac:dyDescent="0.2">
      <c r="A26" s="1">
        <v>1.40422</v>
      </c>
      <c r="B26" s="1">
        <v>1.9418899999999999</v>
      </c>
      <c r="C26" s="1">
        <v>2.22959</v>
      </c>
      <c r="D26" s="1">
        <v>2.35053</v>
      </c>
      <c r="E26" s="1">
        <v>2.4053800000000001</v>
      </c>
      <c r="F26" s="1">
        <v>2.4953400000000001</v>
      </c>
      <c r="G26" s="1">
        <v>2.5043799999999998</v>
      </c>
      <c r="H26" s="1">
        <v>2.3367499999999999</v>
      </c>
      <c r="I26" s="1">
        <v>2.06474</v>
      </c>
      <c r="J26" s="1">
        <v>1.8771199999999999</v>
      </c>
      <c r="K26" s="1">
        <v>1.82637</v>
      </c>
      <c r="L26" s="1">
        <v>1.78714</v>
      </c>
      <c r="M26" s="1">
        <v>1.82487</v>
      </c>
      <c r="N26" s="1">
        <v>1.99627</v>
      </c>
      <c r="O26" s="1">
        <v>2.1446299999999998</v>
      </c>
      <c r="P26" s="1">
        <v>2.1805300000000001</v>
      </c>
      <c r="Q26" s="1">
        <v>2.1317900000000001</v>
      </c>
      <c r="R26" s="1">
        <v>2.06677</v>
      </c>
      <c r="S26" s="1">
        <v>1.9980500000000001</v>
      </c>
      <c r="T26" s="1">
        <v>1.9353</v>
      </c>
      <c r="U26" s="1">
        <v>1.9880800000000001</v>
      </c>
      <c r="V26" s="1">
        <v>2.0624099999999999</v>
      </c>
      <c r="W26" s="1">
        <v>1.8984300000000001</v>
      </c>
      <c r="X26" s="1">
        <v>1.4097599999999999</v>
      </c>
      <c r="AA26" s="2"/>
      <c r="AZ26" s="2"/>
      <c r="CZ26" s="1">
        <v>7</v>
      </c>
      <c r="DA26" s="1" t="e">
        <f t="shared" si="0"/>
        <v>#DIV/0!</v>
      </c>
      <c r="DC26" s="1">
        <f t="shared" si="3"/>
        <v>1</v>
      </c>
      <c r="DG26" s="3" t="e">
        <f t="shared" si="4"/>
        <v>#DIV/0!</v>
      </c>
      <c r="DK26" s="1">
        <v>7</v>
      </c>
      <c r="DL26" s="1" t="e">
        <f t="shared" si="1"/>
        <v>#DIV/0!</v>
      </c>
      <c r="DN26" s="1">
        <f t="shared" si="5"/>
        <v>0</v>
      </c>
      <c r="DR26" s="3" t="e">
        <f t="shared" si="6"/>
        <v>#DIV/0!</v>
      </c>
      <c r="DU26" s="1">
        <v>7</v>
      </c>
      <c r="DV26" s="1" t="e">
        <f t="shared" si="2"/>
        <v>#DIV/0!</v>
      </c>
      <c r="DX26" s="1">
        <f t="shared" si="7"/>
        <v>0</v>
      </c>
      <c r="EB26" s="3">
        <f t="shared" si="8"/>
        <v>0</v>
      </c>
    </row>
    <row r="27" spans="1:132" ht="15" customHeight="1" x14ac:dyDescent="0.2"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CZ27" s="1">
        <v>6</v>
      </c>
      <c r="DA27" s="1" t="e">
        <f t="shared" si="0"/>
        <v>#DIV/0!</v>
      </c>
      <c r="DC27" s="1">
        <f t="shared" si="3"/>
        <v>1</v>
      </c>
      <c r="DG27" s="3" t="e">
        <f t="shared" si="4"/>
        <v>#DIV/0!</v>
      </c>
      <c r="DK27" s="1">
        <v>6</v>
      </c>
      <c r="DL27" s="1" t="e">
        <f t="shared" si="1"/>
        <v>#DIV/0!</v>
      </c>
      <c r="DN27" s="1">
        <f t="shared" si="5"/>
        <v>0</v>
      </c>
      <c r="DR27" s="3" t="e">
        <f t="shared" si="6"/>
        <v>#DIV/0!</v>
      </c>
      <c r="DU27" s="1">
        <v>6</v>
      </c>
      <c r="DV27" s="1" t="e">
        <f t="shared" si="2"/>
        <v>#DIV/0!</v>
      </c>
      <c r="DX27" s="1">
        <f t="shared" si="7"/>
        <v>0</v>
      </c>
      <c r="EB27" s="3">
        <f t="shared" si="8"/>
        <v>0</v>
      </c>
    </row>
    <row r="28" spans="1:132" x14ac:dyDescent="0.2">
      <c r="AN28" s="18"/>
      <c r="AO28" s="18"/>
      <c r="CZ28" s="1">
        <v>5</v>
      </c>
      <c r="DA28" s="1" t="e">
        <f t="shared" si="0"/>
        <v>#DIV/0!</v>
      </c>
      <c r="DC28" s="1">
        <f t="shared" si="3"/>
        <v>1</v>
      </c>
      <c r="DG28" s="3" t="e">
        <f t="shared" si="4"/>
        <v>#DIV/0!</v>
      </c>
      <c r="DK28" s="1">
        <v>5</v>
      </c>
      <c r="DL28" s="1" t="e">
        <f t="shared" si="1"/>
        <v>#DIV/0!</v>
      </c>
      <c r="DN28" s="1">
        <f t="shared" si="5"/>
        <v>0</v>
      </c>
      <c r="DR28" s="3" t="e">
        <f t="shared" si="6"/>
        <v>#DIV/0!</v>
      </c>
      <c r="DU28" s="1">
        <v>5</v>
      </c>
      <c r="DV28" s="1" t="e">
        <f t="shared" si="2"/>
        <v>#DIV/0!</v>
      </c>
      <c r="DX28" s="1">
        <f t="shared" si="7"/>
        <v>0</v>
      </c>
      <c r="EB28" s="3">
        <f t="shared" si="8"/>
        <v>0</v>
      </c>
    </row>
    <row r="29" spans="1:132" ht="18" x14ac:dyDescent="0.25">
      <c r="A29" s="4" t="s">
        <v>18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6"/>
      <c r="AB29" s="4" t="s">
        <v>19</v>
      </c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27"/>
      <c r="AN29" s="29"/>
      <c r="AO29" s="29">
        <v>7</v>
      </c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6"/>
      <c r="CZ29" s="1">
        <v>4</v>
      </c>
      <c r="DA29" s="1" t="e">
        <f t="shared" si="0"/>
        <v>#DIV/0!</v>
      </c>
      <c r="DC29" s="1">
        <f t="shared" si="3"/>
        <v>1</v>
      </c>
      <c r="DG29" s="3" t="e">
        <f t="shared" si="4"/>
        <v>#DIV/0!</v>
      </c>
      <c r="DK29" s="1">
        <v>4</v>
      </c>
      <c r="DL29" s="1" t="e">
        <f t="shared" si="1"/>
        <v>#DIV/0!</v>
      </c>
      <c r="DN29" s="1">
        <f t="shared" si="5"/>
        <v>0</v>
      </c>
      <c r="DR29" s="3" t="e">
        <f t="shared" si="6"/>
        <v>#DIV/0!</v>
      </c>
      <c r="DU29" s="1">
        <v>4</v>
      </c>
      <c r="DV29" s="1" t="e">
        <f t="shared" si="2"/>
        <v>#DIV/0!</v>
      </c>
      <c r="DX29" s="1">
        <f t="shared" si="7"/>
        <v>0</v>
      </c>
      <c r="EB29" s="3">
        <f t="shared" si="8"/>
        <v>0</v>
      </c>
    </row>
    <row r="30" spans="1:132" x14ac:dyDescent="0.2">
      <c r="A30" s="7"/>
      <c r="X30" s="8"/>
      <c r="AB30" s="7"/>
      <c r="AZ30" s="8"/>
      <c r="CZ30" s="1">
        <v>3</v>
      </c>
      <c r="DA30" s="1" t="e">
        <f t="shared" si="0"/>
        <v>#DIV/0!</v>
      </c>
      <c r="DC30" s="1">
        <f t="shared" si="3"/>
        <v>1</v>
      </c>
      <c r="DG30" s="3" t="e">
        <f t="shared" si="4"/>
        <v>#DIV/0!</v>
      </c>
      <c r="DK30" s="1">
        <v>3</v>
      </c>
      <c r="DL30" s="1" t="e">
        <f t="shared" si="1"/>
        <v>#DIV/0!</v>
      </c>
      <c r="DN30" s="1">
        <f t="shared" si="5"/>
        <v>0</v>
      </c>
      <c r="DR30" s="3" t="e">
        <f t="shared" si="6"/>
        <v>#DIV/0!</v>
      </c>
      <c r="DU30" s="1">
        <v>3</v>
      </c>
      <c r="DV30" s="1" t="e">
        <f t="shared" si="2"/>
        <v>#DIV/0!</v>
      </c>
      <c r="DX30" s="1">
        <f t="shared" si="7"/>
        <v>0</v>
      </c>
      <c r="EB30" s="3">
        <f t="shared" si="8"/>
        <v>0</v>
      </c>
    </row>
    <row r="31" spans="1:132" x14ac:dyDescent="0.2">
      <c r="A31" s="31" t="s">
        <v>5</v>
      </c>
      <c r="B31" s="32"/>
      <c r="C31" s="32"/>
      <c r="D31" s="32"/>
      <c r="E31" s="32"/>
      <c r="F31" s="32"/>
      <c r="G31" s="33">
        <v>1250</v>
      </c>
      <c r="H31" s="33"/>
      <c r="I31" s="1" t="s">
        <v>0</v>
      </c>
      <c r="X31" s="8"/>
      <c r="AB31" s="7"/>
      <c r="AZ31" s="8"/>
      <c r="CZ31" s="1">
        <v>2</v>
      </c>
      <c r="DA31" s="1" t="e">
        <f>$DA$32*CZ31</f>
        <v>#DIV/0!</v>
      </c>
      <c r="DC31" s="1">
        <f t="shared" si="3"/>
        <v>1</v>
      </c>
      <c r="DG31" s="3" t="e">
        <f t="shared" si="4"/>
        <v>#DIV/0!</v>
      </c>
      <c r="DK31" s="1">
        <v>2</v>
      </c>
      <c r="DL31" s="1" t="e">
        <f>$DA$32*DK31</f>
        <v>#DIV/0!</v>
      </c>
      <c r="DN31" s="1">
        <f t="shared" si="5"/>
        <v>0</v>
      </c>
      <c r="DR31" s="3" t="e">
        <f t="shared" si="6"/>
        <v>#DIV/0!</v>
      </c>
      <c r="DU31" s="1">
        <v>2</v>
      </c>
      <c r="DV31" s="1" t="e">
        <f>$DA$32*DU31</f>
        <v>#DIV/0!</v>
      </c>
      <c r="DX31" s="1">
        <f t="shared" si="7"/>
        <v>0</v>
      </c>
      <c r="EB31" s="3">
        <f t="shared" si="8"/>
        <v>0</v>
      </c>
    </row>
    <row r="32" spans="1:132" x14ac:dyDescent="0.2">
      <c r="X32" s="8"/>
      <c r="AB32" s="34" t="s">
        <v>3</v>
      </c>
      <c r="AC32" s="35"/>
      <c r="AD32" s="35"/>
      <c r="AE32" s="35"/>
      <c r="AF32" s="35"/>
      <c r="AG32" s="35"/>
      <c r="AH32" s="36"/>
      <c r="AI32" s="36"/>
      <c r="AM32" s="35" t="s">
        <v>14</v>
      </c>
      <c r="AN32" s="35"/>
      <c r="AO32" s="35"/>
      <c r="AP32" s="35"/>
      <c r="AQ32" s="35"/>
      <c r="AR32" s="30" t="e">
        <f>MAX(AB3:AY26)</f>
        <v>#DIV/0!</v>
      </c>
      <c r="AS32" s="30"/>
      <c r="AT32" s="1" t="s">
        <v>8</v>
      </c>
      <c r="AZ32" s="8"/>
      <c r="CZ32" s="1">
        <v>1</v>
      </c>
      <c r="DA32" s="1" t="e">
        <f>AR32/20</f>
        <v>#DIV/0!</v>
      </c>
      <c r="DC32" s="1">
        <f t="shared" si="3"/>
        <v>1</v>
      </c>
      <c r="DG32" s="3" t="e">
        <f t="shared" si="4"/>
        <v>#DIV/0!</v>
      </c>
      <c r="DK32" s="1">
        <v>1</v>
      </c>
      <c r="DL32" s="1">
        <f>BC29/20</f>
        <v>0</v>
      </c>
      <c r="DN32" s="1">
        <f t="shared" si="5"/>
        <v>0</v>
      </c>
      <c r="DR32" s="3" t="e">
        <f t="shared" si="6"/>
        <v>#DIV/0!</v>
      </c>
      <c r="DU32" s="1">
        <v>1</v>
      </c>
      <c r="DV32" s="1">
        <f>CX29/20</f>
        <v>0</v>
      </c>
      <c r="DX32" s="1">
        <f t="shared" si="7"/>
        <v>0</v>
      </c>
      <c r="EB32" s="3">
        <f t="shared" si="8"/>
        <v>0</v>
      </c>
    </row>
    <row r="33" spans="1:132" x14ac:dyDescent="0.2">
      <c r="A33" s="31" t="s">
        <v>9</v>
      </c>
      <c r="B33" s="32"/>
      <c r="C33" s="32"/>
      <c r="D33" s="32"/>
      <c r="E33" s="32"/>
      <c r="F33" s="32"/>
      <c r="G33" s="33">
        <v>1400</v>
      </c>
      <c r="H33" s="33"/>
      <c r="I33" s="1" t="s">
        <v>1</v>
      </c>
      <c r="M33" s="35" t="s">
        <v>7</v>
      </c>
      <c r="N33" s="35"/>
      <c r="O33" s="35"/>
      <c r="P33" s="35"/>
      <c r="Q33" s="35"/>
      <c r="R33" s="35"/>
      <c r="S33" s="35"/>
      <c r="T33" s="48"/>
      <c r="U33" s="48"/>
      <c r="X33" s="8"/>
      <c r="AB33" s="7"/>
      <c r="AZ33" s="8"/>
      <c r="CZ33" s="1">
        <v>0</v>
      </c>
      <c r="DA33" s="1">
        <v>0</v>
      </c>
      <c r="DC33" s="1">
        <f t="shared" si="3"/>
        <v>0</v>
      </c>
      <c r="DG33" s="3" t="e">
        <f t="shared" si="4"/>
        <v>#DIV/0!</v>
      </c>
      <c r="DK33" s="1">
        <v>0</v>
      </c>
      <c r="DL33" s="1">
        <v>0</v>
      </c>
      <c r="DN33" s="1">
        <f t="shared" si="5"/>
        <v>0</v>
      </c>
      <c r="DR33" s="3" t="e">
        <f t="shared" si="6"/>
        <v>#DIV/0!</v>
      </c>
      <c r="DU33" s="1">
        <v>0</v>
      </c>
      <c r="DV33" s="1">
        <v>0</v>
      </c>
      <c r="DX33" s="1">
        <f t="shared" si="7"/>
        <v>0</v>
      </c>
      <c r="EB33" s="3">
        <f t="shared" si="8"/>
        <v>0</v>
      </c>
    </row>
    <row r="34" spans="1:132" x14ac:dyDescent="0.2">
      <c r="A34" s="31" t="s">
        <v>10</v>
      </c>
      <c r="B34" s="32"/>
      <c r="C34" s="32"/>
      <c r="D34" s="32"/>
      <c r="E34" s="32"/>
      <c r="F34" s="32"/>
      <c r="G34" s="33">
        <v>250</v>
      </c>
      <c r="H34" s="33"/>
      <c r="I34" s="1" t="s">
        <v>1</v>
      </c>
      <c r="M34" s="35" t="s">
        <v>6</v>
      </c>
      <c r="N34" s="35"/>
      <c r="O34" s="35"/>
      <c r="P34" s="35"/>
      <c r="Q34" s="35"/>
      <c r="R34" s="35"/>
      <c r="S34" s="35"/>
      <c r="T34" s="48"/>
      <c r="U34" s="48"/>
      <c r="X34" s="8"/>
      <c r="AB34" s="34" t="s">
        <v>4</v>
      </c>
      <c r="AC34" s="35"/>
      <c r="AD34" s="35"/>
      <c r="AE34" s="35"/>
      <c r="AF34" s="35"/>
      <c r="AG34" s="35"/>
      <c r="AH34" s="42" t="e">
        <f>G31/AH32</f>
        <v>#DIV/0!</v>
      </c>
      <c r="AI34" s="42"/>
      <c r="AJ34" s="1" t="s">
        <v>20</v>
      </c>
      <c r="AZ34" s="8"/>
    </row>
    <row r="35" spans="1:132" x14ac:dyDescent="0.2">
      <c r="A35" s="34" t="s">
        <v>2</v>
      </c>
      <c r="B35" s="35"/>
      <c r="C35" s="35"/>
      <c r="D35" s="35"/>
      <c r="E35" s="35"/>
      <c r="F35" s="35"/>
      <c r="G35" s="33">
        <v>1</v>
      </c>
      <c r="H35" s="33"/>
      <c r="I35" s="1" t="s">
        <v>17</v>
      </c>
      <c r="X35" s="8"/>
      <c r="AB35" s="7"/>
      <c r="AZ35" s="8"/>
    </row>
    <row r="36" spans="1:132" x14ac:dyDescent="0.2">
      <c r="A36" s="7"/>
      <c r="X36" s="8"/>
      <c r="AB36" s="7"/>
      <c r="AZ36" s="8"/>
    </row>
    <row r="37" spans="1:132" ht="15.75" x14ac:dyDescent="0.25">
      <c r="A37" s="7"/>
      <c r="X37" s="8"/>
      <c r="AB37" s="7"/>
      <c r="AC37" s="40" t="s">
        <v>13</v>
      </c>
      <c r="AD37" s="40"/>
      <c r="AE37" s="40"/>
      <c r="AF37" s="40"/>
      <c r="AG37" s="40"/>
      <c r="AH37" s="40"/>
      <c r="AI37" s="40"/>
      <c r="AJ37" s="40"/>
      <c r="AK37" s="38"/>
      <c r="AL37" s="38"/>
      <c r="AM37" s="9" t="s">
        <v>8</v>
      </c>
      <c r="AZ37" s="8"/>
      <c r="DK37" s="10"/>
      <c r="DL37" s="1">
        <f>AC12</f>
        <v>0</v>
      </c>
      <c r="DM37" s="1">
        <f>AF22</f>
        <v>0</v>
      </c>
      <c r="DN37" s="1">
        <f>AJ22</f>
        <v>0</v>
      </c>
      <c r="DO37" s="1">
        <f>AN5</f>
        <v>0</v>
      </c>
      <c r="DP37" s="1">
        <f>AQ9</f>
        <v>0</v>
      </c>
      <c r="DQ37" s="1">
        <f>AU12</f>
        <v>0</v>
      </c>
    </row>
    <row r="38" spans="1:132" ht="15.75" x14ac:dyDescent="0.25">
      <c r="A38" s="43" t="s">
        <v>11</v>
      </c>
      <c r="B38" s="44"/>
      <c r="C38" s="44"/>
      <c r="D38" s="44"/>
      <c r="E38" s="44"/>
      <c r="F38" s="44"/>
      <c r="G38" s="44"/>
      <c r="H38" s="44"/>
      <c r="I38" s="47" t="e">
        <f>T34/T33</f>
        <v>#DIV/0!</v>
      </c>
      <c r="J38" s="47"/>
      <c r="K38" s="9"/>
      <c r="X38" s="8"/>
      <c r="AB38" s="7"/>
      <c r="AC38" s="40" t="s">
        <v>12</v>
      </c>
      <c r="AD38" s="40"/>
      <c r="AE38" s="40"/>
      <c r="AF38" s="40"/>
      <c r="AG38" s="40"/>
      <c r="AH38" s="40"/>
      <c r="AI38" s="40"/>
      <c r="AJ38" s="40"/>
      <c r="AK38" s="38"/>
      <c r="AL38" s="38"/>
      <c r="AM38" s="9" t="s">
        <v>8</v>
      </c>
      <c r="AZ38" s="8"/>
      <c r="DK38" s="10"/>
      <c r="DL38" s="1">
        <f t="shared" ref="DL38:DL46" si="9">AC13</f>
        <v>0</v>
      </c>
      <c r="DM38" s="1">
        <f t="shared" ref="DM38:DM39" si="10">AF23</f>
        <v>0</v>
      </c>
      <c r="DN38" s="1">
        <f>AJ23</f>
        <v>0</v>
      </c>
      <c r="DO38" s="1">
        <f t="shared" ref="DO38:DO53" si="11">AN6</f>
        <v>0</v>
      </c>
      <c r="DP38" s="1">
        <f t="shared" ref="DP38:DP44" si="12">AQ10</f>
        <v>0</v>
      </c>
      <c r="DQ38" s="1">
        <f t="shared" ref="DQ38:DQ40" si="13">AU13</f>
        <v>0</v>
      </c>
    </row>
    <row r="39" spans="1:132" ht="15.75" x14ac:dyDescent="0.25">
      <c r="A39" s="11"/>
      <c r="B39" s="9"/>
      <c r="C39" s="9"/>
      <c r="D39" s="9"/>
      <c r="E39" s="9"/>
      <c r="F39" s="9"/>
      <c r="I39" s="9"/>
      <c r="J39" s="9"/>
      <c r="K39" s="9"/>
      <c r="X39" s="8"/>
      <c r="AB39" s="7"/>
      <c r="AZ39" s="8"/>
      <c r="DK39" s="10"/>
      <c r="DL39" s="1">
        <f t="shared" si="9"/>
        <v>0</v>
      </c>
      <c r="DM39" s="1">
        <f t="shared" si="10"/>
        <v>0</v>
      </c>
      <c r="DN39" s="1">
        <f>AK5</f>
        <v>0</v>
      </c>
      <c r="DO39" s="1">
        <f t="shared" si="11"/>
        <v>0</v>
      </c>
      <c r="DP39" s="1">
        <f t="shared" si="12"/>
        <v>0</v>
      </c>
      <c r="DQ39" s="1">
        <f t="shared" si="13"/>
        <v>0</v>
      </c>
    </row>
    <row r="40" spans="1:132" ht="15.75" x14ac:dyDescent="0.25">
      <c r="A40" s="39" t="s">
        <v>13</v>
      </c>
      <c r="B40" s="40"/>
      <c r="C40" s="40"/>
      <c r="D40" s="40"/>
      <c r="E40" s="40"/>
      <c r="F40" s="40"/>
      <c r="G40" s="40"/>
      <c r="H40" s="40"/>
      <c r="I40" s="46" t="e">
        <f>G31*49.58*(1-(G35/100))/(I38*(G34)+(G33))</f>
        <v>#DIV/0!</v>
      </c>
      <c r="J40" s="46"/>
      <c r="K40" s="9" t="s">
        <v>8</v>
      </c>
      <c r="X40" s="8"/>
      <c r="AB40" s="7"/>
      <c r="AZ40" s="8"/>
      <c r="DK40" s="10"/>
      <c r="DL40" s="1">
        <f t="shared" si="9"/>
        <v>0</v>
      </c>
      <c r="DM40" s="1">
        <f>AG6</f>
        <v>0</v>
      </c>
      <c r="DN40" s="1">
        <f t="shared" ref="DN40:DN48" si="14">AK6</f>
        <v>0</v>
      </c>
      <c r="DO40" s="1">
        <f t="shared" si="11"/>
        <v>0</v>
      </c>
      <c r="DP40" s="1">
        <f t="shared" si="12"/>
        <v>0</v>
      </c>
      <c r="DQ40" s="1">
        <f t="shared" si="13"/>
        <v>0</v>
      </c>
    </row>
    <row r="41" spans="1:132" ht="15.75" x14ac:dyDescent="0.25">
      <c r="A41" s="39" t="s">
        <v>12</v>
      </c>
      <c r="B41" s="40"/>
      <c r="C41" s="40"/>
      <c r="D41" s="40"/>
      <c r="E41" s="40"/>
      <c r="F41" s="40"/>
      <c r="G41" s="40"/>
      <c r="H41" s="40"/>
      <c r="I41" s="46" t="e">
        <f>I38*I40</f>
        <v>#DIV/0!</v>
      </c>
      <c r="J41" s="46"/>
      <c r="K41" s="9" t="s">
        <v>8</v>
      </c>
      <c r="X41" s="8"/>
      <c r="AB41" s="7"/>
      <c r="AZ41" s="8"/>
      <c r="DK41" s="10"/>
      <c r="DL41" s="1">
        <f t="shared" si="9"/>
        <v>0</v>
      </c>
      <c r="DM41" s="1">
        <f t="shared" ref="DM41:DM48" si="15">AG7</f>
        <v>0</v>
      </c>
      <c r="DN41" s="1">
        <f t="shared" si="14"/>
        <v>0</v>
      </c>
      <c r="DO41" s="1">
        <f t="shared" si="11"/>
        <v>0</v>
      </c>
      <c r="DP41" s="1">
        <f t="shared" si="12"/>
        <v>0</v>
      </c>
      <c r="DQ41" s="1">
        <f>AV7</f>
        <v>0</v>
      </c>
    </row>
    <row r="42" spans="1:132" x14ac:dyDescent="0.2">
      <c r="A42" s="7"/>
      <c r="X42" s="8"/>
      <c r="AB42" s="7"/>
      <c r="AZ42" s="8"/>
      <c r="DK42" s="10"/>
      <c r="DL42" s="1">
        <f t="shared" si="9"/>
        <v>0</v>
      </c>
      <c r="DM42" s="1">
        <f t="shared" si="15"/>
        <v>0</v>
      </c>
      <c r="DN42" s="1">
        <f t="shared" si="14"/>
        <v>0</v>
      </c>
      <c r="DO42" s="1">
        <f t="shared" si="11"/>
        <v>0</v>
      </c>
      <c r="DP42" s="1">
        <f t="shared" si="12"/>
        <v>0</v>
      </c>
      <c r="DQ42" s="1">
        <f t="shared" ref="DQ42:DQ48" si="16">AV8</f>
        <v>0</v>
      </c>
    </row>
    <row r="43" spans="1:132" x14ac:dyDescent="0.2">
      <c r="A43" s="12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4"/>
      <c r="AB43" s="12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4"/>
      <c r="DK43" s="10"/>
      <c r="DL43" s="1">
        <f t="shared" si="9"/>
        <v>0</v>
      </c>
      <c r="DM43" s="1">
        <f t="shared" si="15"/>
        <v>0</v>
      </c>
      <c r="DN43" s="1">
        <f t="shared" si="14"/>
        <v>0</v>
      </c>
      <c r="DO43" s="1">
        <f t="shared" si="11"/>
        <v>0</v>
      </c>
      <c r="DP43" s="1">
        <f t="shared" si="12"/>
        <v>0</v>
      </c>
      <c r="DQ43" s="1">
        <f t="shared" si="16"/>
        <v>0</v>
      </c>
    </row>
    <row r="44" spans="1:132" x14ac:dyDescent="0.2">
      <c r="DK44" s="10"/>
      <c r="DL44" s="1">
        <f t="shared" si="9"/>
        <v>0</v>
      </c>
      <c r="DM44" s="1">
        <f t="shared" si="15"/>
        <v>0</v>
      </c>
      <c r="DN44" s="1">
        <f t="shared" si="14"/>
        <v>0</v>
      </c>
      <c r="DO44" s="1">
        <f t="shared" si="11"/>
        <v>0</v>
      </c>
      <c r="DP44" s="1">
        <f t="shared" si="12"/>
        <v>0</v>
      </c>
      <c r="DQ44" s="1">
        <f t="shared" si="16"/>
        <v>0</v>
      </c>
    </row>
    <row r="45" spans="1:132" x14ac:dyDescent="0.2">
      <c r="DK45" s="10"/>
      <c r="DL45" s="1">
        <f t="shared" si="9"/>
        <v>0</v>
      </c>
      <c r="DM45" s="1">
        <f t="shared" si="15"/>
        <v>0</v>
      </c>
      <c r="DN45" s="1">
        <f t="shared" si="14"/>
        <v>0</v>
      </c>
      <c r="DO45" s="1">
        <f t="shared" si="11"/>
        <v>0</v>
      </c>
      <c r="DP45" s="1">
        <f>AQ17</f>
        <v>0</v>
      </c>
      <c r="DQ45" s="1">
        <f t="shared" si="16"/>
        <v>0</v>
      </c>
    </row>
    <row r="46" spans="1:132" x14ac:dyDescent="0.2">
      <c r="DK46" s="10"/>
      <c r="DL46" s="1">
        <f t="shared" si="9"/>
        <v>0</v>
      </c>
      <c r="DM46" s="1">
        <f t="shared" si="15"/>
        <v>0</v>
      </c>
      <c r="DN46" s="1">
        <f t="shared" si="14"/>
        <v>0</v>
      </c>
      <c r="DO46" s="1">
        <f t="shared" si="11"/>
        <v>0</v>
      </c>
      <c r="DP46" s="1">
        <f>AR5</f>
        <v>0</v>
      </c>
      <c r="DQ46" s="1">
        <f t="shared" si="16"/>
        <v>0</v>
      </c>
    </row>
    <row r="47" spans="1:132" x14ac:dyDescent="0.2">
      <c r="DK47" s="10"/>
      <c r="DL47" s="1">
        <f>AD10</f>
        <v>0</v>
      </c>
      <c r="DM47" s="1">
        <f t="shared" si="15"/>
        <v>0</v>
      </c>
      <c r="DN47" s="1">
        <f t="shared" si="14"/>
        <v>0</v>
      </c>
      <c r="DO47" s="1">
        <f t="shared" si="11"/>
        <v>0</v>
      </c>
      <c r="DP47" s="1">
        <f t="shared" ref="DP47:DP58" si="17">AR6</f>
        <v>0</v>
      </c>
      <c r="DQ47" s="1">
        <f t="shared" si="16"/>
        <v>0</v>
      </c>
    </row>
    <row r="48" spans="1:132" ht="15.75" thickBot="1" x14ac:dyDescent="0.25">
      <c r="DK48" s="10"/>
      <c r="DL48" s="1">
        <f t="shared" ref="DL48:DL60" si="18">AD11</f>
        <v>0</v>
      </c>
      <c r="DM48" s="1">
        <f t="shared" si="15"/>
        <v>0</v>
      </c>
      <c r="DN48" s="1">
        <f t="shared" si="14"/>
        <v>0</v>
      </c>
      <c r="DO48" s="1">
        <f t="shared" si="11"/>
        <v>0</v>
      </c>
      <c r="DP48" s="1">
        <f t="shared" si="17"/>
        <v>0</v>
      </c>
      <c r="DQ48" s="1">
        <f t="shared" si="16"/>
        <v>0</v>
      </c>
    </row>
    <row r="49" spans="103:121" ht="15.75" thickBot="1" x14ac:dyDescent="0.25">
      <c r="CY49" s="15"/>
      <c r="DK49" s="10"/>
      <c r="DL49" s="1">
        <f t="shared" si="18"/>
        <v>0</v>
      </c>
      <c r="DM49" s="1">
        <f>AG22</f>
        <v>0</v>
      </c>
      <c r="DN49" s="1">
        <f>AK22</f>
        <v>0</v>
      </c>
      <c r="DO49" s="1">
        <f t="shared" si="11"/>
        <v>0</v>
      </c>
      <c r="DP49" s="1">
        <f t="shared" si="17"/>
        <v>0</v>
      </c>
      <c r="DQ49" s="1">
        <f>AW8</f>
        <v>0</v>
      </c>
    </row>
    <row r="50" spans="103:121" x14ac:dyDescent="0.2">
      <c r="DK50" s="10"/>
      <c r="DL50" s="1">
        <f t="shared" si="18"/>
        <v>0</v>
      </c>
      <c r="DM50" s="1">
        <f t="shared" ref="DM50:DM51" si="19">AG23</f>
        <v>0</v>
      </c>
      <c r="DN50" s="1">
        <f>AK23</f>
        <v>0</v>
      </c>
      <c r="DO50" s="1">
        <f t="shared" si="11"/>
        <v>0</v>
      </c>
      <c r="DP50" s="1">
        <f t="shared" si="17"/>
        <v>0</v>
      </c>
      <c r="DQ50" s="1">
        <f t="shared" ref="DQ50:DQ55" si="20">AW9</f>
        <v>0</v>
      </c>
    </row>
    <row r="51" spans="103:121" x14ac:dyDescent="0.2">
      <c r="DK51" s="10"/>
      <c r="DL51" s="1">
        <f t="shared" si="18"/>
        <v>0</v>
      </c>
      <c r="DM51" s="1">
        <f t="shared" si="19"/>
        <v>0</v>
      </c>
      <c r="DN51" s="1">
        <f>AL5</f>
        <v>0</v>
      </c>
      <c r="DO51" s="1">
        <f t="shared" si="11"/>
        <v>0</v>
      </c>
      <c r="DP51" s="1">
        <f t="shared" si="17"/>
        <v>0</v>
      </c>
      <c r="DQ51" s="1">
        <f t="shared" si="20"/>
        <v>0</v>
      </c>
    </row>
    <row r="52" spans="103:121" x14ac:dyDescent="0.2">
      <c r="DK52" s="10"/>
      <c r="DL52" s="1">
        <f t="shared" si="18"/>
        <v>0</v>
      </c>
      <c r="DM52" s="1">
        <f>AH6</f>
        <v>0</v>
      </c>
      <c r="DN52" s="1">
        <f t="shared" ref="DN52:DN69" si="21">AL6</f>
        <v>0</v>
      </c>
      <c r="DO52" s="1">
        <f t="shared" si="11"/>
        <v>0</v>
      </c>
      <c r="DP52" s="1">
        <f t="shared" si="17"/>
        <v>0</v>
      </c>
      <c r="DQ52" s="1">
        <f t="shared" si="20"/>
        <v>0</v>
      </c>
    </row>
    <row r="53" spans="103:121" x14ac:dyDescent="0.2">
      <c r="DK53" s="10"/>
      <c r="DL53" s="1">
        <f t="shared" si="18"/>
        <v>0</v>
      </c>
      <c r="DM53" s="1">
        <f t="shared" ref="DM53:DM60" si="22">AH7</f>
        <v>0</v>
      </c>
      <c r="DN53" s="1">
        <f t="shared" si="21"/>
        <v>0</v>
      </c>
      <c r="DO53" s="1">
        <f t="shared" si="11"/>
        <v>0</v>
      </c>
      <c r="DP53" s="1">
        <f t="shared" si="17"/>
        <v>0</v>
      </c>
      <c r="DQ53" s="1">
        <f t="shared" si="20"/>
        <v>0</v>
      </c>
    </row>
    <row r="54" spans="103:121" x14ac:dyDescent="0.2">
      <c r="DK54" s="10"/>
      <c r="DL54" s="1">
        <f t="shared" si="18"/>
        <v>0</v>
      </c>
      <c r="DM54" s="1">
        <f t="shared" si="22"/>
        <v>0</v>
      </c>
      <c r="DN54" s="1">
        <f t="shared" si="21"/>
        <v>0</v>
      </c>
      <c r="DO54" s="1">
        <f>AO5</f>
        <v>0</v>
      </c>
      <c r="DP54" s="1">
        <f t="shared" si="17"/>
        <v>0</v>
      </c>
      <c r="DQ54" s="1">
        <f t="shared" si="20"/>
        <v>0</v>
      </c>
    </row>
    <row r="55" spans="103:121" x14ac:dyDescent="0.2">
      <c r="DK55" s="10"/>
      <c r="DL55" s="1">
        <f t="shared" si="18"/>
        <v>0</v>
      </c>
      <c r="DM55" s="1">
        <f t="shared" si="22"/>
        <v>0</v>
      </c>
      <c r="DN55" s="1">
        <f t="shared" si="21"/>
        <v>0</v>
      </c>
      <c r="DO55" s="1">
        <f t="shared" ref="DO55:DO68" si="23">AO6</f>
        <v>0</v>
      </c>
      <c r="DP55" s="1">
        <f t="shared" si="17"/>
        <v>0</v>
      </c>
      <c r="DQ55" s="1">
        <f t="shared" si="20"/>
        <v>0</v>
      </c>
    </row>
    <row r="56" spans="103:121" x14ac:dyDescent="0.2">
      <c r="DK56" s="10"/>
      <c r="DL56" s="1">
        <f t="shared" si="18"/>
        <v>0</v>
      </c>
      <c r="DM56" s="1">
        <f t="shared" si="22"/>
        <v>0</v>
      </c>
      <c r="DN56" s="1">
        <f t="shared" si="21"/>
        <v>0</v>
      </c>
      <c r="DO56" s="1">
        <f t="shared" si="23"/>
        <v>0</v>
      </c>
      <c r="DP56" s="1">
        <f t="shared" si="17"/>
        <v>0</v>
      </c>
      <c r="DQ56" s="1">
        <f>AX9</f>
        <v>0</v>
      </c>
    </row>
    <row r="57" spans="103:121" x14ac:dyDescent="0.2">
      <c r="DK57" s="10"/>
      <c r="DL57" s="1">
        <f t="shared" si="18"/>
        <v>0</v>
      </c>
      <c r="DM57" s="1">
        <f t="shared" si="22"/>
        <v>0</v>
      </c>
      <c r="DN57" s="1">
        <f t="shared" si="21"/>
        <v>0</v>
      </c>
      <c r="DO57" s="1">
        <f t="shared" si="23"/>
        <v>0</v>
      </c>
      <c r="DP57" s="1">
        <f>AR16</f>
        <v>0</v>
      </c>
      <c r="DQ57" s="1">
        <f t="shared" ref="DQ57:DQ58" si="24">AX10</f>
        <v>0</v>
      </c>
    </row>
    <row r="58" spans="103:121" x14ac:dyDescent="0.2">
      <c r="DK58" s="10"/>
      <c r="DL58" s="1">
        <f t="shared" si="18"/>
        <v>0</v>
      </c>
      <c r="DM58" s="1">
        <f t="shared" si="22"/>
        <v>0</v>
      </c>
      <c r="DN58" s="1">
        <f t="shared" si="21"/>
        <v>0</v>
      </c>
      <c r="DO58" s="1">
        <f t="shared" si="23"/>
        <v>0</v>
      </c>
      <c r="DP58" s="1">
        <f t="shared" si="17"/>
        <v>0</v>
      </c>
      <c r="DQ58" s="1">
        <f t="shared" si="24"/>
        <v>0</v>
      </c>
    </row>
    <row r="59" spans="103:121" x14ac:dyDescent="0.2">
      <c r="DK59" s="10"/>
      <c r="DL59" s="1">
        <f t="shared" si="18"/>
        <v>0</v>
      </c>
      <c r="DM59" s="1">
        <f t="shared" si="22"/>
        <v>0</v>
      </c>
      <c r="DN59" s="1">
        <f t="shared" si="21"/>
        <v>0</v>
      </c>
      <c r="DO59" s="1">
        <f t="shared" si="23"/>
        <v>0</v>
      </c>
      <c r="DP59" s="1">
        <f>AS6</f>
        <v>0</v>
      </c>
      <c r="DQ59" s="1">
        <f>AF10</f>
        <v>0</v>
      </c>
    </row>
    <row r="60" spans="103:121" x14ac:dyDescent="0.2">
      <c r="DK60" s="10"/>
      <c r="DL60" s="1">
        <f t="shared" si="18"/>
        <v>0</v>
      </c>
      <c r="DM60" s="1">
        <f t="shared" si="22"/>
        <v>0</v>
      </c>
      <c r="DN60" s="1">
        <f t="shared" si="21"/>
        <v>0</v>
      </c>
      <c r="DO60" s="1">
        <f t="shared" si="23"/>
        <v>0</v>
      </c>
      <c r="DP60" s="1">
        <f t="shared" ref="DP60:DP69" si="25">AS7</f>
        <v>0</v>
      </c>
      <c r="DQ60" s="1">
        <f>AF11</f>
        <v>0</v>
      </c>
    </row>
    <row r="61" spans="103:121" x14ac:dyDescent="0.2">
      <c r="DK61" s="10"/>
      <c r="DL61" s="1">
        <f>AE8</f>
        <v>0</v>
      </c>
      <c r="DM61" s="1">
        <f>AH22</f>
        <v>0</v>
      </c>
      <c r="DN61" s="1">
        <f t="shared" si="21"/>
        <v>0</v>
      </c>
      <c r="DO61" s="1">
        <f t="shared" si="23"/>
        <v>0</v>
      </c>
      <c r="DP61" s="1">
        <f t="shared" si="25"/>
        <v>0</v>
      </c>
      <c r="DQ61" s="1">
        <f>AF12</f>
        <v>0</v>
      </c>
    </row>
    <row r="62" spans="103:121" x14ac:dyDescent="0.2">
      <c r="DK62" s="10"/>
      <c r="DL62" s="1">
        <f t="shared" ref="DL62:DL76" si="26">AE9</f>
        <v>0</v>
      </c>
      <c r="DM62" s="1">
        <f t="shared" ref="DM62:DM63" si="27">AH23</f>
        <v>0</v>
      </c>
      <c r="DN62" s="1">
        <f t="shared" si="21"/>
        <v>0</v>
      </c>
      <c r="DO62" s="1">
        <f t="shared" si="23"/>
        <v>0</v>
      </c>
      <c r="DP62" s="1">
        <f t="shared" si="25"/>
        <v>0</v>
      </c>
      <c r="DQ62" s="1">
        <f>AF13</f>
        <v>0</v>
      </c>
    </row>
    <row r="63" spans="103:121" x14ac:dyDescent="0.2">
      <c r="DK63" s="10"/>
      <c r="DL63" s="1">
        <f t="shared" si="26"/>
        <v>0</v>
      </c>
      <c r="DM63" s="1">
        <f t="shared" si="27"/>
        <v>0</v>
      </c>
      <c r="DN63" s="1">
        <f t="shared" si="21"/>
        <v>0</v>
      </c>
      <c r="DO63" s="1">
        <f t="shared" si="23"/>
        <v>0</v>
      </c>
      <c r="DP63" s="1">
        <f t="shared" si="25"/>
        <v>0</v>
      </c>
      <c r="DQ63" s="1">
        <f>AF14</f>
        <v>0</v>
      </c>
    </row>
    <row r="64" spans="103:121" x14ac:dyDescent="0.2">
      <c r="DK64" s="10"/>
      <c r="DL64" s="1">
        <f t="shared" si="26"/>
        <v>0</v>
      </c>
      <c r="DM64" s="1">
        <f>AI5</f>
        <v>0</v>
      </c>
      <c r="DN64" s="1">
        <f t="shared" si="21"/>
        <v>0</v>
      </c>
      <c r="DO64" s="1">
        <f t="shared" si="23"/>
        <v>0</v>
      </c>
      <c r="DP64" s="1">
        <f t="shared" si="25"/>
        <v>0</v>
      </c>
      <c r="DQ64" s="1">
        <f>AJ10</f>
        <v>0</v>
      </c>
    </row>
    <row r="65" spans="2:121" x14ac:dyDescent="0.2">
      <c r="DK65" s="10"/>
      <c r="DL65" s="1">
        <f t="shared" si="26"/>
        <v>0</v>
      </c>
      <c r="DM65" s="1">
        <f t="shared" ref="DM65:DM73" si="28">AI6</f>
        <v>0</v>
      </c>
      <c r="DN65" s="1">
        <f t="shared" si="21"/>
        <v>0</v>
      </c>
      <c r="DO65" s="1">
        <f t="shared" si="23"/>
        <v>0</v>
      </c>
      <c r="DP65" s="1">
        <f t="shared" si="25"/>
        <v>0</v>
      </c>
      <c r="DQ65" s="1">
        <f>AJ11</f>
        <v>0</v>
      </c>
    </row>
    <row r="66" spans="2:121" x14ac:dyDescent="0.2">
      <c r="DK66" s="10"/>
      <c r="DL66" s="1">
        <f t="shared" si="26"/>
        <v>0</v>
      </c>
      <c r="DM66" s="1">
        <f t="shared" si="28"/>
        <v>0</v>
      </c>
      <c r="DN66" s="1">
        <f t="shared" si="21"/>
        <v>0</v>
      </c>
      <c r="DO66" s="1">
        <f t="shared" si="23"/>
        <v>0</v>
      </c>
      <c r="DP66" s="1">
        <f t="shared" si="25"/>
        <v>0</v>
      </c>
      <c r="DQ66" s="1">
        <f>AJ12</f>
        <v>0</v>
      </c>
    </row>
    <row r="67" spans="2:121" x14ac:dyDescent="0.2">
      <c r="DK67" s="10"/>
      <c r="DL67" s="1">
        <f t="shared" si="26"/>
        <v>0</v>
      </c>
      <c r="DM67" s="1">
        <f t="shared" si="28"/>
        <v>0</v>
      </c>
      <c r="DN67" s="1">
        <f t="shared" si="21"/>
        <v>0</v>
      </c>
      <c r="DO67" s="1">
        <f t="shared" si="23"/>
        <v>0</v>
      </c>
      <c r="DP67" s="1">
        <f t="shared" si="25"/>
        <v>0</v>
      </c>
      <c r="DQ67" s="1">
        <f>AJ13</f>
        <v>0</v>
      </c>
    </row>
    <row r="68" spans="2:121" x14ac:dyDescent="0.2">
      <c r="DK68" s="10"/>
      <c r="DL68" s="1">
        <f t="shared" si="26"/>
        <v>0</v>
      </c>
      <c r="DM68" s="1">
        <f t="shared" si="28"/>
        <v>0</v>
      </c>
      <c r="DN68" s="1">
        <f>AL22</f>
        <v>0</v>
      </c>
      <c r="DO68" s="1">
        <f t="shared" si="23"/>
        <v>0</v>
      </c>
      <c r="DP68" s="1">
        <f t="shared" si="25"/>
        <v>0</v>
      </c>
      <c r="DQ68" s="1">
        <f>AJ14</f>
        <v>0</v>
      </c>
    </row>
    <row r="69" spans="2:121" x14ac:dyDescent="0.2">
      <c r="DK69" s="10"/>
      <c r="DL69" s="1">
        <f t="shared" si="26"/>
        <v>0</v>
      </c>
      <c r="DM69" s="1">
        <f t="shared" si="28"/>
        <v>0</v>
      </c>
      <c r="DN69" s="1">
        <f t="shared" si="21"/>
        <v>0</v>
      </c>
      <c r="DO69" s="1">
        <f>AP5</f>
        <v>0</v>
      </c>
      <c r="DP69" s="1">
        <f t="shared" si="25"/>
        <v>0</v>
      </c>
      <c r="DQ69" s="1">
        <f>AM17</f>
        <v>0</v>
      </c>
    </row>
    <row r="70" spans="2:121" x14ac:dyDescent="0.2">
      <c r="DK70" s="10"/>
      <c r="DL70" s="1">
        <f t="shared" si="26"/>
        <v>0</v>
      </c>
      <c r="DM70" s="1">
        <f t="shared" si="28"/>
        <v>0</v>
      </c>
      <c r="DN70" s="1">
        <f>AM5</f>
        <v>0</v>
      </c>
      <c r="DO70" s="1">
        <f t="shared" ref="DO70:DO81" si="29">AP6</f>
        <v>0</v>
      </c>
      <c r="DP70" s="1">
        <f>AT6</f>
        <v>0</v>
      </c>
      <c r="DQ70" s="1">
        <f>AM18</f>
        <v>0</v>
      </c>
    </row>
    <row r="71" spans="2:121" x14ac:dyDescent="0.2">
      <c r="DK71" s="10"/>
      <c r="DL71" s="1">
        <f t="shared" si="26"/>
        <v>0</v>
      </c>
      <c r="DM71" s="1">
        <f t="shared" si="28"/>
        <v>0</v>
      </c>
      <c r="DN71" s="1">
        <f t="shared" ref="DN71:DN81" si="30">AM6</f>
        <v>0</v>
      </c>
      <c r="DO71" s="1">
        <f t="shared" si="29"/>
        <v>0</v>
      </c>
      <c r="DP71" s="1">
        <f t="shared" ref="DP71:DP80" si="31">AT7</f>
        <v>0</v>
      </c>
      <c r="DQ71" s="1">
        <f>AM19</f>
        <v>0</v>
      </c>
    </row>
    <row r="72" spans="2:121" x14ac:dyDescent="0.2">
      <c r="DK72" s="10"/>
      <c r="DL72" s="1">
        <f t="shared" si="26"/>
        <v>0</v>
      </c>
      <c r="DM72" s="1">
        <f t="shared" si="28"/>
        <v>0</v>
      </c>
      <c r="DN72" s="1">
        <f t="shared" si="30"/>
        <v>0</v>
      </c>
      <c r="DO72" s="1">
        <f t="shared" si="29"/>
        <v>0</v>
      </c>
      <c r="DP72" s="1">
        <f t="shared" si="31"/>
        <v>0</v>
      </c>
      <c r="DQ72" s="1">
        <f>AM20</f>
        <v>0</v>
      </c>
    </row>
    <row r="73" spans="2:121" x14ac:dyDescent="0.2">
      <c r="DK73" s="10"/>
      <c r="DL73" s="1">
        <f t="shared" si="26"/>
        <v>0</v>
      </c>
      <c r="DM73" s="1">
        <f t="shared" si="28"/>
        <v>0</v>
      </c>
      <c r="DN73" s="1">
        <f t="shared" si="30"/>
        <v>0</v>
      </c>
      <c r="DO73" s="1">
        <f t="shared" si="29"/>
        <v>0</v>
      </c>
      <c r="DP73" s="1">
        <f t="shared" si="31"/>
        <v>0</v>
      </c>
      <c r="DQ73" s="1">
        <f>AM21</f>
        <v>0</v>
      </c>
    </row>
    <row r="74" spans="2:121" x14ac:dyDescent="0.2">
      <c r="DK74" s="10"/>
      <c r="DL74" s="1">
        <f t="shared" si="26"/>
        <v>0</v>
      </c>
      <c r="DM74" s="1">
        <f>AH22</f>
        <v>0</v>
      </c>
      <c r="DN74" s="1">
        <f t="shared" si="30"/>
        <v>0</v>
      </c>
      <c r="DO74" s="1">
        <f t="shared" si="29"/>
        <v>0</v>
      </c>
      <c r="DP74" s="1">
        <f t="shared" si="31"/>
        <v>0</v>
      </c>
      <c r="DQ74" s="1">
        <f>AP18</f>
        <v>0</v>
      </c>
    </row>
    <row r="75" spans="2:121" x14ac:dyDescent="0.2">
      <c r="DK75" s="10"/>
      <c r="DL75" s="1">
        <f t="shared" si="26"/>
        <v>0</v>
      </c>
      <c r="DM75" s="1">
        <f t="shared" ref="DM75:DM76" si="32">AH23</f>
        <v>0</v>
      </c>
      <c r="DN75" s="1">
        <f t="shared" si="30"/>
        <v>0</v>
      </c>
      <c r="DO75" s="1">
        <f t="shared" si="29"/>
        <v>0</v>
      </c>
      <c r="DP75" s="1">
        <f t="shared" si="31"/>
        <v>0</v>
      </c>
      <c r="DQ75" s="1">
        <f>AQ5</f>
        <v>0</v>
      </c>
    </row>
    <row r="76" spans="2:121" x14ac:dyDescent="0.2">
      <c r="DK76" s="10"/>
      <c r="DL76" s="1">
        <f t="shared" si="26"/>
        <v>0</v>
      </c>
      <c r="DM76" s="1">
        <f t="shared" si="32"/>
        <v>0</v>
      </c>
      <c r="DN76" s="1">
        <f t="shared" si="30"/>
        <v>0</v>
      </c>
      <c r="DO76" s="1">
        <f t="shared" si="29"/>
        <v>0</v>
      </c>
      <c r="DP76" s="1">
        <f t="shared" si="31"/>
        <v>0</v>
      </c>
      <c r="DQ76" s="1">
        <f>AQ6</f>
        <v>0</v>
      </c>
    </row>
    <row r="77" spans="2:121" x14ac:dyDescent="0.2">
      <c r="B77" s="16"/>
      <c r="DK77" s="10"/>
      <c r="DL77" s="1">
        <f>AU10</f>
        <v>0</v>
      </c>
      <c r="DM77" s="1">
        <f>AJ5</f>
        <v>0</v>
      </c>
      <c r="DN77" s="1">
        <f t="shared" si="30"/>
        <v>0</v>
      </c>
      <c r="DO77" s="1">
        <f t="shared" si="29"/>
        <v>0</v>
      </c>
      <c r="DP77" s="1">
        <f t="shared" si="31"/>
        <v>0</v>
      </c>
      <c r="DQ77" s="1">
        <f>AQ7</f>
        <v>0</v>
      </c>
    </row>
    <row r="78" spans="2:121" x14ac:dyDescent="0.2">
      <c r="B78" s="16"/>
      <c r="DK78" s="10"/>
      <c r="DL78" s="1">
        <f>AU11</f>
        <v>0</v>
      </c>
      <c r="DM78" s="1">
        <f t="shared" ref="DM78:DM81" si="33">AJ6</f>
        <v>0</v>
      </c>
      <c r="DN78" s="1">
        <f t="shared" si="30"/>
        <v>0</v>
      </c>
      <c r="DO78" s="1">
        <f t="shared" si="29"/>
        <v>0</v>
      </c>
      <c r="DP78" s="1">
        <f t="shared" si="31"/>
        <v>0</v>
      </c>
      <c r="DQ78" s="1">
        <f>AQ8</f>
        <v>0</v>
      </c>
    </row>
    <row r="79" spans="2:121" x14ac:dyDescent="0.2">
      <c r="B79" s="16"/>
      <c r="DK79" s="10"/>
      <c r="DL79" s="1">
        <f>AF7</f>
        <v>0</v>
      </c>
      <c r="DM79" s="1">
        <f t="shared" si="33"/>
        <v>0</v>
      </c>
      <c r="DN79" s="1">
        <f t="shared" si="30"/>
        <v>0</v>
      </c>
      <c r="DO79" s="1">
        <f t="shared" si="29"/>
        <v>0</v>
      </c>
      <c r="DP79" s="1">
        <f t="shared" si="31"/>
        <v>0</v>
      </c>
      <c r="DQ79" s="1">
        <f>AU7</f>
        <v>0</v>
      </c>
    </row>
    <row r="80" spans="2:121" x14ac:dyDescent="0.2">
      <c r="DK80" s="10"/>
      <c r="DL80" s="1">
        <f t="shared" ref="DL80:DL81" si="34">AF8</f>
        <v>0</v>
      </c>
      <c r="DM80" s="1">
        <f t="shared" si="33"/>
        <v>0</v>
      </c>
      <c r="DN80" s="1">
        <f t="shared" si="30"/>
        <v>0</v>
      </c>
      <c r="DO80" s="1">
        <f t="shared" si="29"/>
        <v>0</v>
      </c>
      <c r="DP80" s="1">
        <f t="shared" si="31"/>
        <v>0</v>
      </c>
      <c r="DQ80" s="1">
        <f>AU8</f>
        <v>0</v>
      </c>
    </row>
    <row r="81" spans="115:121" x14ac:dyDescent="0.2">
      <c r="DK81" s="10"/>
      <c r="DL81" s="1">
        <f t="shared" si="34"/>
        <v>0</v>
      </c>
      <c r="DM81" s="1">
        <f t="shared" si="33"/>
        <v>0</v>
      </c>
      <c r="DN81" s="1">
        <f t="shared" si="30"/>
        <v>0</v>
      </c>
      <c r="DO81" s="1">
        <f t="shared" si="29"/>
        <v>0</v>
      </c>
      <c r="DP81" s="1">
        <f>AU6</f>
        <v>0</v>
      </c>
      <c r="DQ81" s="1">
        <f>AU9</f>
        <v>0</v>
      </c>
    </row>
  </sheetData>
  <sheetProtection sheet="1" objects="1" scenarios="1"/>
  <mergeCells count="28">
    <mergeCell ref="AR32:AS32"/>
    <mergeCell ref="A31:F31"/>
    <mergeCell ref="G31:H31"/>
    <mergeCell ref="AB32:AG32"/>
    <mergeCell ref="AH32:AI32"/>
    <mergeCell ref="AM32:AQ32"/>
    <mergeCell ref="A33:F33"/>
    <mergeCell ref="G33:H33"/>
    <mergeCell ref="M33:S33"/>
    <mergeCell ref="T33:U33"/>
    <mergeCell ref="A34:F34"/>
    <mergeCell ref="G34:H34"/>
    <mergeCell ref="M34:S34"/>
    <mergeCell ref="T34:U34"/>
    <mergeCell ref="AK38:AL38"/>
    <mergeCell ref="A40:H40"/>
    <mergeCell ref="I40:J40"/>
    <mergeCell ref="AB34:AG34"/>
    <mergeCell ref="AH34:AI34"/>
    <mergeCell ref="A35:F35"/>
    <mergeCell ref="G35:H35"/>
    <mergeCell ref="AC37:AJ37"/>
    <mergeCell ref="AK37:AL37"/>
    <mergeCell ref="A41:H41"/>
    <mergeCell ref="I41:J41"/>
    <mergeCell ref="A38:H38"/>
    <mergeCell ref="I38:J38"/>
    <mergeCell ref="AC38:AJ38"/>
  </mergeCells>
  <conditionalFormatting sqref="A3:X26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B3:AY2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Worked Example</vt:lpstr>
      <vt:lpstr>MAA example</vt:lpstr>
      <vt:lpstr>Brem example</vt:lpstr>
      <vt:lpstr>MAA example LDM vs VDK</vt:lpstr>
      <vt:lpstr>Necrotic tumour MAA</vt:lpstr>
      <vt:lpstr>Necrotic tumour brem</vt:lpstr>
      <vt:lpstr>Smaller liver MAA example</vt:lpstr>
    </vt:vector>
  </TitlesOfParts>
  <Company>Institute of Cancer Research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Allison Craig</dc:creator>
  <cp:lastModifiedBy>Allison Craig</cp:lastModifiedBy>
  <dcterms:created xsi:type="dcterms:W3CDTF">2016-03-31T08:38:29Z</dcterms:created>
  <dcterms:modified xsi:type="dcterms:W3CDTF">2024-04-24T09:46:12Z</dcterms:modified>
</cp:coreProperties>
</file>